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zok/Downloads/"/>
    </mc:Choice>
  </mc:AlternateContent>
  <xr:revisionPtr revIDLastSave="0" documentId="8_{778C18CC-CB06-4348-9AE4-CF46F2EF51AD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Hodnotenie VT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N21" i="1"/>
  <c r="J9" i="1"/>
  <c r="K9" i="1"/>
  <c r="L9" i="1"/>
  <c r="M9" i="1"/>
  <c r="N9" i="1"/>
  <c r="O21" i="1" l="1"/>
  <c r="N22" i="1"/>
  <c r="M22" i="1"/>
  <c r="L22" i="1"/>
  <c r="K22" i="1"/>
  <c r="J22" i="1"/>
  <c r="N10" i="1"/>
  <c r="O9" i="1"/>
  <c r="M10" i="1"/>
  <c r="L10" i="1"/>
  <c r="K10" i="1"/>
  <c r="J10" i="1"/>
  <c r="J23" i="1" l="1"/>
  <c r="K23" i="1" s="1"/>
  <c r="J11" i="1"/>
  <c r="K11" i="1" s="1"/>
</calcChain>
</file>

<file path=xl/sharedStrings.xml><?xml version="1.0" encoding="utf-8"?>
<sst xmlns="http://schemas.openxmlformats.org/spreadsheetml/2006/main" count="440" uniqueCount="80">
  <si>
    <t>Vyberte hodnotu</t>
  </si>
  <si>
    <t xml:space="preserve">A+: špičková medzinárodná úroveň </t>
  </si>
  <si>
    <t>A+</t>
  </si>
  <si>
    <t>A</t>
  </si>
  <si>
    <t>A-</t>
  </si>
  <si>
    <t>B</t>
  </si>
  <si>
    <t>C</t>
  </si>
  <si>
    <t>Počet výstupov</t>
  </si>
  <si>
    <t>Názov a adresa školy</t>
  </si>
  <si>
    <t xml:space="preserve">A: významná medzinárodná úroveň </t>
  </si>
  <si>
    <t xml:space="preserve">Názov a adresa fakulty </t>
  </si>
  <si>
    <t xml:space="preserve">A-: medzinárodne uznávaná úroveň </t>
  </si>
  <si>
    <t>% výstupov</t>
  </si>
  <si>
    <t xml:space="preserve">B: národne uznávaná úroveň </t>
  </si>
  <si>
    <t xml:space="preserve">Celková úroveň tvorivých činností </t>
  </si>
  <si>
    <t>C: úroveň nedosahujúca štandard národne uznávanej kvality, alebo neklasifikovaný výstup</t>
  </si>
  <si>
    <t>Spodné hraničné hodnoty hodnotenia na zaradenie do kategórií:
a) špičková medzinárodná kvalita A+: 4,20
b) významná medzinárodná kvalita A: 3,20
c) medzinárodne uznávaná kvalita A-: 2,50
d) národne uznávaná kvalita B: 1,50
e) nedostatočná kvalita C: menej ako 1,50.</t>
  </si>
  <si>
    <t xml:space="preserve">Áno </t>
  </si>
  <si>
    <t>Nie</t>
  </si>
  <si>
    <t>Autorský vklad hodnotenej osoby je významný</t>
  </si>
  <si>
    <t xml:space="preserve">Výstup sa vzťahuje k výstupom vzdelávania </t>
  </si>
  <si>
    <r>
      <rPr>
        <b/>
        <sz val="8"/>
        <color theme="1"/>
        <rFont val="Calibri"/>
        <family val="2"/>
        <charset val="238"/>
        <scheme val="minor"/>
      </rPr>
      <t>1.</t>
    </r>
    <r>
      <rPr>
        <sz val="8"/>
        <color theme="1"/>
        <rFont val="Calibri"/>
        <family val="2"/>
        <charset val="238"/>
        <scheme val="minor"/>
      </rPr>
      <t xml:space="preserve"> Vysoká škola predkladá 5 výstupov každej hodnotenej osoby, čiže 25 výstupov; alebo 15 výstupov, ak je oblasť posudzovania vymedzená samostatným posudzovaním aprobácie, učiteľského základu, translatologického základu alebo ide o iný špecifický prípad (príprava na regulované povolania podľa nariadenia vlády č. 296/2010 Z. z.). </t>
    </r>
  </si>
  <si>
    <t xml:space="preserve">   </t>
  </si>
  <si>
    <t>Názov ŠP</t>
  </si>
  <si>
    <t>Názov odboru</t>
  </si>
  <si>
    <t>Panel posudzovania ŠP</t>
  </si>
  <si>
    <t>AUTOEVALUÁCIA</t>
  </si>
  <si>
    <t>Výpočet profilu kvality tvorivých činností - AUTOEVALUÁCIA</t>
  </si>
  <si>
    <t>Výpočet profilu kvality tvorivých činností - HODNOTENIE RVK UPJŠ</t>
  </si>
  <si>
    <t>VTČ 2</t>
  </si>
  <si>
    <t>Názov výstupu tvorivých činností  VTČ1</t>
  </si>
  <si>
    <t>Hodnotenie výstupu  VTČ1</t>
  </si>
  <si>
    <t xml:space="preserve"> VTČ 3 </t>
  </si>
  <si>
    <t xml:space="preserve"> VTČ 4 </t>
  </si>
  <si>
    <t xml:space="preserve"> VTČ 5 </t>
  </si>
  <si>
    <t xml:space="preserve"> VTČ 6 </t>
  </si>
  <si>
    <t xml:space="preserve"> VTČ 7 </t>
  </si>
  <si>
    <t xml:space="preserve"> VTČ 8 </t>
  </si>
  <si>
    <t xml:space="preserve"> VTČ 9 </t>
  </si>
  <si>
    <t xml:space="preserve"> VTČ 10 </t>
  </si>
  <si>
    <t xml:space="preserve"> VTČ 11  </t>
  </si>
  <si>
    <t xml:space="preserve"> VTČ 12 </t>
  </si>
  <si>
    <t xml:space="preserve"> VTČ 13 </t>
  </si>
  <si>
    <t xml:space="preserve"> VTČ 14 </t>
  </si>
  <si>
    <t xml:space="preserve"> VTČ 15 </t>
  </si>
  <si>
    <t xml:space="preserve"> VTČ 16 </t>
  </si>
  <si>
    <t xml:space="preserve"> VTČ 17 </t>
  </si>
  <si>
    <t xml:space="preserve"> VTČ 18 </t>
  </si>
  <si>
    <t xml:space="preserve"> VTČ 19 </t>
  </si>
  <si>
    <t xml:space="preserve"> VTČ 20 </t>
  </si>
  <si>
    <t xml:space="preserve"> VTČ 21 </t>
  </si>
  <si>
    <t xml:space="preserve"> VTČ 22 </t>
  </si>
  <si>
    <t xml:space="preserve"> VTČ 23 </t>
  </si>
  <si>
    <t xml:space="preserve"> VTČ 24 </t>
  </si>
  <si>
    <t xml:space="preserve"> VTČ 25 </t>
  </si>
  <si>
    <t xml:space="preserve"> VTČ 1</t>
  </si>
  <si>
    <t>Osobná stránka</t>
  </si>
  <si>
    <t>NÁVRH RVK UPJŠ</t>
  </si>
  <si>
    <t>Odkaz na CREPČ</t>
  </si>
  <si>
    <t>Komentár (voliteľné)</t>
  </si>
  <si>
    <r>
      <rPr>
        <b/>
        <sz val="8"/>
        <color theme="1"/>
        <rFont val="Calibri"/>
        <family val="2"/>
        <charset val="238"/>
        <scheme val="minor"/>
      </rPr>
      <t xml:space="preserve">2. Štandardizácia úrovne tvorivej činnosti podľa SAAVŠ:  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1"/>
        <rFont val="Calibri"/>
        <family val="2"/>
        <charset val="238"/>
        <scheme val="minor"/>
      </rPr>
      <t>Úroveň A+:</t>
    </r>
    <r>
      <rPr>
        <sz val="8"/>
        <color theme="1"/>
        <rFont val="Calibri"/>
        <family val="2"/>
        <charset val="238"/>
        <scheme val="minor"/>
      </rPr>
      <t xml:space="preserve"> špičková medzinárodná úroveň z hľadiska originality, rigoróznosti a dosahu vplyvu výstupu tvorivej činnosti – výstup prináša novú agendu v rámci príslušnej tvorivej činnosti alebo má zásadný prínos pre rozvoj príslušnej tvorivej činnosti v globálnom kontexte; 		
</t>
    </r>
    <r>
      <rPr>
        <b/>
        <sz val="8"/>
        <color theme="1"/>
        <rFont val="Calibri"/>
        <family val="2"/>
        <charset val="238"/>
        <scheme val="minor"/>
      </rPr>
      <t xml:space="preserve">Úroveň A: </t>
    </r>
    <r>
      <rPr>
        <sz val="8"/>
        <color theme="1"/>
        <rFont val="Calibri"/>
        <family val="2"/>
        <charset val="238"/>
        <scheme val="minor"/>
      </rPr>
      <t xml:space="preserve">významná medzinárodná úroveň z hľadiska originality, rigoróznosti a dosahu vplyvu výstupu tvorivej činnosti – výstup významne prispieva k rozvoju príslušnej tvorivej činnosti v širšom medzinárodnom kontexte;  		
</t>
    </r>
    <r>
      <rPr>
        <b/>
        <sz val="8"/>
        <color theme="1"/>
        <rFont val="Calibri"/>
        <family val="2"/>
        <charset val="238"/>
        <scheme val="minor"/>
      </rPr>
      <t xml:space="preserve">Úroveň A -: </t>
    </r>
    <r>
      <rPr>
        <sz val="8"/>
        <color theme="1"/>
        <rFont val="Calibri"/>
        <family val="2"/>
        <charset val="238"/>
        <scheme val="minor"/>
      </rPr>
      <t xml:space="preserve">medzinárodne uznávaná úroveň z hľadiska originality, rigoróznosti a dosahu vplyv u výstupu tvorivej činnosti – výstup predstavuje určitý prínos k rozvoju príslušnej tvorivej činnosti v medzinárodnom kontexte;		
</t>
    </r>
    <r>
      <rPr>
        <b/>
        <sz val="8"/>
        <color theme="1"/>
        <rFont val="Calibri"/>
        <family val="2"/>
        <charset val="238"/>
        <scheme val="minor"/>
      </rPr>
      <t>Úroveň B:</t>
    </r>
    <r>
      <rPr>
        <sz val="8"/>
        <color theme="1"/>
        <rFont val="Calibri"/>
        <family val="2"/>
        <charset val="238"/>
        <scheme val="minor"/>
      </rPr>
      <t xml:space="preserve"> národne uznávaná úroveň z hľadiska originality, rigoróznosti a dosahu vplyvu výstupu tvorivej činnosti – výstup predstavuje určitý prínos k rozvoju príslušnej tvorivej činnosti v národnom kontexte;		
</t>
    </r>
    <r>
      <rPr>
        <b/>
        <sz val="8"/>
        <color theme="1"/>
        <rFont val="Calibri"/>
        <family val="2"/>
        <charset val="238"/>
        <scheme val="minor"/>
      </rPr>
      <t>Úroveň C:</t>
    </r>
    <r>
      <rPr>
        <sz val="8"/>
        <color theme="1"/>
        <rFont val="Calibri"/>
        <family val="2"/>
        <charset val="238"/>
        <scheme val="minor"/>
      </rPr>
      <t xml:space="preserve"> úroveň nedosahujúca štandard národne uznávanej kvality z hľadiska originality, rigoróznosti a dosahu vplyvu výstupu tvorivej činnosti, alebo neklasifikovaný výstup	</t>
    </r>
  </si>
  <si>
    <t>3. Konkrétne podmienky pre zaradenie výstupov tvorivej činnosti v posudzovanom odbore: (vyplní OZŠP)</t>
  </si>
  <si>
    <t>-</t>
  </si>
  <si>
    <t>Univerzita Pavla Jozefa Šafárika v Košiciach, Štobárova 2, 041 80 Košice</t>
  </si>
  <si>
    <t>Lekárska fakulta, Trieda SNP 1, 040 11 Košice</t>
  </si>
  <si>
    <t>Prírodovedecká fakulta, Šrobárova 2, 041 54 Košice</t>
  </si>
  <si>
    <t>Právnická fakulta, Kováčska 26, 040 75 Košice</t>
  </si>
  <si>
    <t>Fakulta verejnej správy, Popradská 66, 040 11 Košice</t>
  </si>
  <si>
    <t>Filozofická fakulta, Šrobárova 2, 040 59 Košice</t>
  </si>
  <si>
    <t>Ústav telesnej výchovy a športu, Ondavská 21, 040 11 Košice</t>
  </si>
  <si>
    <t>Lekárske a prírodovedné ŠP</t>
  </si>
  <si>
    <t>Spoločenskovedné a humanitné ŠP</t>
  </si>
  <si>
    <t>Medziodborové, kombinačné a spoločné študijné programy</t>
  </si>
  <si>
    <t>USMERNENIE</t>
  </si>
  <si>
    <t xml:space="preserve">4. Za výber výstupov tvorivej činnosti a ich zaradenie v stĺpci AUTOEVALUÁCIA zodpovedá OZŠP. RVK UPJŠ posúdi súlad zaradenia so štandardmi SAAVŠ a štandardmi na odbore. Ak je v riadkoch "Autorský vklad hodnotenej osoby je významný" a v riadkoch "Výstup sa vzťahuje k výstupom vzdelávania" zvolená hodnota "Nie", výstup musí byť hodnotený ako C: úroveň nedosahujúca štandard národne uznávanej kvality, alebo neklasifikovaný výstup.  Za neklasifikované budú považované aj chýbajúce výstupy, ak OZŠP nepredloží požadovaný počet výstupov za každú osobu v príslušnej oblasti posudzovania (Panel v riadku "Názov výstupu tvorivých činnosti" uvedie " Nepredložený výstup" a hodnotí ho na úrovni C). </t>
  </si>
  <si>
    <t>Osoba zodpovedná za rozvoj a zabezpečenie kvality odboru HaIK 1</t>
  </si>
  <si>
    <t>Osoba zodpovedná za rozvoj a zabezpečenie kvality odboru HaIK 2</t>
  </si>
  <si>
    <t>Osoba zodpovedná za rozvoj a zabezpečenie kvality odboru HaIK 3</t>
  </si>
  <si>
    <t>Osoba zodpovedná za rozvoj a zabezpečenie kvality odboru HaIK 4</t>
  </si>
  <si>
    <t>Osoba zodpovedná za rozvoj a zabezpečenie kvality odboru HaIK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</si>
</sst>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_ ;\-#,##0.000\ "/>
  </numFmts>
  <fonts count="25" x14ac:knownFonts="1"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0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9" tint="-0.249977111117893"/>
      <name val="Calibri"/>
      <family val="2"/>
      <charset val="238"/>
      <scheme val="minor"/>
    </font>
    <font>
      <b/>
      <sz val="7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6" tint="-0.499984740745262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5"/>
      <color theme="0" tint="-0.249977111117893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F8F00"/>
        <bgColor rgb="FF000000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1"/>
      </left>
      <right/>
      <top style="thin">
        <color theme="0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horizontal="left" vertical="top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9" fontId="4" fillId="0" borderId="9" xfId="2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Protection="1"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Protection="1">
      <protection locked="0"/>
    </xf>
    <xf numFmtId="0" fontId="18" fillId="0" borderId="1" xfId="0" applyFont="1" applyBorder="1" applyAlignment="1">
      <alignment vertical="top"/>
    </xf>
    <xf numFmtId="0" fontId="18" fillId="0" borderId="26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1" xfId="0" applyFont="1" applyBorder="1"/>
    <xf numFmtId="0" fontId="3" fillId="0" borderId="26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29" xfId="0" applyFont="1" applyBorder="1"/>
    <xf numFmtId="0" fontId="19" fillId="3" borderId="5" xfId="0" applyFont="1" applyFill="1" applyBorder="1" applyAlignment="1">
      <alignment vertical="top"/>
    </xf>
    <xf numFmtId="0" fontId="20" fillId="3" borderId="11" xfId="0" applyFont="1" applyFill="1" applyBorder="1" applyAlignment="1">
      <alignment vertical="top" wrapText="1"/>
    </xf>
    <xf numFmtId="0" fontId="20" fillId="3" borderId="13" xfId="0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20" fillId="3" borderId="5" xfId="0" applyFont="1" applyFill="1" applyBorder="1" applyAlignment="1">
      <alignment vertical="top"/>
    </xf>
    <xf numFmtId="0" fontId="20" fillId="3" borderId="7" xfId="0" applyFont="1" applyFill="1" applyBorder="1" applyAlignment="1" applyProtection="1">
      <alignment horizontal="center" vertical="center" wrapText="1"/>
      <protection locked="0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 wrapText="1"/>
    </xf>
    <xf numFmtId="165" fontId="21" fillId="0" borderId="16" xfId="1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3" borderId="27" xfId="0" applyFont="1" applyFill="1" applyBorder="1" applyAlignment="1">
      <alignment horizontal="left" vertical="center"/>
    </xf>
    <xf numFmtId="0" fontId="20" fillId="3" borderId="28" xfId="0" applyFont="1" applyFill="1" applyBorder="1" applyAlignment="1">
      <alignment vertical="center"/>
    </xf>
    <xf numFmtId="0" fontId="20" fillId="3" borderId="38" xfId="0" applyFont="1" applyFill="1" applyBorder="1" applyAlignment="1">
      <alignment vertical="center"/>
    </xf>
    <xf numFmtId="0" fontId="17" fillId="4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 wrapText="1"/>
    </xf>
    <xf numFmtId="0" fontId="3" fillId="0" borderId="21" xfId="0" applyFont="1" applyBorder="1"/>
    <xf numFmtId="0" fontId="4" fillId="0" borderId="45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17" fillId="6" borderId="1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0" fontId="4" fillId="5" borderId="48" xfId="0" applyFont="1" applyFill="1" applyBorder="1" applyAlignment="1">
      <alignment vertical="top" wrapText="1"/>
    </xf>
    <xf numFmtId="0" fontId="4" fillId="5" borderId="51" xfId="0" applyFont="1" applyFill="1" applyBorder="1" applyAlignment="1">
      <alignment vertical="top" wrapText="1"/>
    </xf>
    <xf numFmtId="0" fontId="14" fillId="0" borderId="12" xfId="0" applyFont="1" applyBorder="1" applyAlignment="1" applyProtection="1">
      <alignment vertical="top" wrapText="1"/>
      <protection locked="0"/>
    </xf>
    <xf numFmtId="0" fontId="14" fillId="0" borderId="14" xfId="0" applyFont="1" applyBorder="1" applyAlignment="1" applyProtection="1">
      <alignment vertical="top" wrapText="1"/>
      <protection locked="0"/>
    </xf>
    <xf numFmtId="0" fontId="22" fillId="0" borderId="19" xfId="0" applyFont="1" applyBorder="1" applyAlignment="1">
      <alignment horizontal="left" vertical="top" wrapText="1"/>
    </xf>
    <xf numFmtId="0" fontId="17" fillId="7" borderId="52" xfId="0" applyFont="1" applyFill="1" applyBorder="1" applyAlignment="1">
      <alignment vertical="top" wrapText="1"/>
    </xf>
    <xf numFmtId="0" fontId="17" fillId="7" borderId="55" xfId="0" applyFont="1" applyFill="1" applyBorder="1" applyAlignment="1">
      <alignment vertical="top" wrapText="1"/>
    </xf>
    <xf numFmtId="0" fontId="24" fillId="0" borderId="0" xfId="0" applyFont="1"/>
    <xf numFmtId="0" fontId="14" fillId="0" borderId="56" xfId="0" applyFont="1" applyBorder="1" applyAlignment="1" applyProtection="1">
      <alignment horizontal="center" vertical="top" wrapText="1"/>
      <protection locked="0"/>
    </xf>
    <xf numFmtId="0" fontId="14" fillId="0" borderId="57" xfId="0" applyFont="1" applyBorder="1" applyAlignment="1" applyProtection="1">
      <alignment horizontal="center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54" xfId="0" applyFont="1" applyBorder="1" applyAlignment="1" applyProtection="1">
      <alignment horizontal="center" vertical="top" wrapText="1"/>
      <protection locked="0"/>
    </xf>
    <xf numFmtId="0" fontId="14" fillId="0" borderId="42" xfId="0" applyFont="1" applyBorder="1" applyProtection="1">
      <protection locked="0"/>
    </xf>
    <xf numFmtId="0" fontId="14" fillId="0" borderId="43" xfId="0" applyFont="1" applyBorder="1" applyProtection="1">
      <protection locked="0"/>
    </xf>
    <xf numFmtId="0" fontId="4" fillId="3" borderId="0" xfId="0" applyFont="1" applyFill="1" applyAlignment="1">
      <alignment horizontal="center" vertical="top"/>
    </xf>
    <xf numFmtId="0" fontId="15" fillId="2" borderId="32" xfId="0" applyFont="1" applyFill="1" applyBorder="1" applyAlignment="1" applyProtection="1">
      <alignment vertical="top" wrapText="1"/>
      <protection locked="0"/>
    </xf>
    <xf numFmtId="0" fontId="15" fillId="2" borderId="33" xfId="0" applyFont="1" applyFill="1" applyBorder="1" applyAlignment="1" applyProtection="1">
      <alignment vertical="top" wrapText="1"/>
      <protection locked="0"/>
    </xf>
    <xf numFmtId="0" fontId="23" fillId="0" borderId="34" xfId="0" applyFont="1" applyBorder="1" applyAlignment="1" applyProtection="1">
      <alignment vertical="top"/>
      <protection locked="0"/>
    </xf>
    <xf numFmtId="0" fontId="23" fillId="0" borderId="35" xfId="0" applyFont="1" applyBorder="1" applyAlignment="1" applyProtection="1">
      <alignment vertical="top"/>
      <protection locked="0"/>
    </xf>
    <xf numFmtId="0" fontId="17" fillId="0" borderId="30" xfId="0" applyFont="1" applyBorder="1"/>
    <xf numFmtId="0" fontId="14" fillId="0" borderId="31" xfId="0" applyFont="1" applyBorder="1"/>
    <xf numFmtId="0" fontId="14" fillId="5" borderId="32" xfId="0" applyFont="1" applyFill="1" applyBorder="1" applyAlignment="1" applyProtection="1">
      <alignment vertical="top" wrapText="1"/>
      <protection locked="0"/>
    </xf>
    <xf numFmtId="0" fontId="14" fillId="5" borderId="33" xfId="0" applyFont="1" applyFill="1" applyBorder="1" applyAlignment="1" applyProtection="1">
      <alignment vertical="top" wrapText="1"/>
      <protection locked="0"/>
    </xf>
    <xf numFmtId="0" fontId="14" fillId="5" borderId="36" xfId="0" applyFont="1" applyFill="1" applyBorder="1" applyAlignment="1" applyProtection="1">
      <alignment vertical="top" wrapText="1"/>
      <protection locked="0"/>
    </xf>
    <xf numFmtId="0" fontId="14" fillId="5" borderId="37" xfId="0" applyFont="1" applyFill="1" applyBorder="1" applyAlignment="1" applyProtection="1">
      <alignment vertical="top" wrapText="1"/>
      <protection locked="0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20" fillId="3" borderId="39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4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20" fillId="3" borderId="58" xfId="0" applyFont="1" applyFill="1" applyBorder="1" applyAlignment="1">
      <alignment horizontal="center"/>
    </xf>
    <xf numFmtId="0" fontId="20" fillId="3" borderId="59" xfId="0" applyFont="1" applyFill="1" applyBorder="1" applyAlignment="1">
      <alignment horizontal="center"/>
    </xf>
    <xf numFmtId="0" fontId="20" fillId="3" borderId="60" xfId="0" applyFont="1" applyFill="1" applyBorder="1" applyAlignment="1">
      <alignment horizontal="center"/>
    </xf>
    <xf numFmtId="0" fontId="17" fillId="5" borderId="47" xfId="0" applyFont="1" applyFill="1" applyBorder="1" applyAlignment="1" applyProtection="1">
      <alignment horizontal="left" vertical="top" wrapText="1"/>
      <protection locked="0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14" fillId="5" borderId="48" xfId="0" applyFont="1" applyFill="1" applyBorder="1" applyAlignment="1" applyProtection="1">
      <alignment horizontal="left" vertical="top" wrapText="1"/>
      <protection locked="0"/>
    </xf>
    <xf numFmtId="0" fontId="14" fillId="5" borderId="47" xfId="0" applyFont="1" applyFill="1" applyBorder="1" applyAlignment="1" applyProtection="1">
      <alignment horizontal="left" vertical="top" wrapText="1"/>
      <protection locked="0"/>
    </xf>
    <xf numFmtId="0" fontId="14" fillId="5" borderId="49" xfId="0" applyFont="1" applyFill="1" applyBorder="1" applyAlignment="1" applyProtection="1">
      <alignment horizontal="left" vertical="top" wrapText="1"/>
      <protection locked="0"/>
    </xf>
    <xf numFmtId="0" fontId="14" fillId="5" borderId="50" xfId="0" applyFont="1" applyFill="1" applyBorder="1" applyAlignment="1" applyProtection="1">
      <alignment horizontal="left" vertical="top" wrapText="1"/>
      <protection locked="0"/>
    </xf>
    <xf numFmtId="0" fontId="14" fillId="5" borderId="51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left" vertical="top" wrapText="1"/>
    </xf>
    <xf numFmtId="0" fontId="17" fillId="8" borderId="52" xfId="0" applyFont="1" applyFill="1" applyBorder="1" applyAlignment="1">
      <alignment vertical="top" wrapText="1"/>
    </xf>
  </cellXfs>
  <cellStyles count="3">
    <cellStyle name="Čiarka" xfId="1" builtinId="3"/>
    <cellStyle name="Normálna" xfId="0" builtinId="0"/>
    <cellStyle name="Percentá" xfId="2" builtinId="5"/>
  </cellStyles>
  <dxfs count="125"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theme="4" tint="-0.24994659260841701"/>
      </font>
    </dxf>
    <dxf>
      <font>
        <b/>
        <i val="0"/>
        <color theme="6" tint="-0.499984740745262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6" tint="-0.499984740745262"/>
      </font>
    </dxf>
    <dxf>
      <font>
        <b/>
        <i val="0"/>
        <color theme="4" tint="-0.24994659260841701"/>
      </font>
    </dxf>
    <dxf>
      <font>
        <b/>
        <i val="0"/>
        <color theme="9" tint="-0.24994659260841701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$V$9:$V$14" noThreeD="1" sel="0" val="0"/>
</file>

<file path=xl/ctrlProps/ctrlProp2.xml><?xml version="1.0" encoding="utf-8"?>
<formControlPr xmlns="http://schemas.microsoft.com/office/spreadsheetml/2009/9/main" objectType="Drop" dropStyle="combo" dx="16" fmlaRange="$V$17:$V$19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1002196</xdr:colOff>
      <xdr:row>2</xdr:row>
      <xdr:rowOff>8283</xdr:rowOff>
    </xdr:from>
    <xdr:to>
      <xdr:col>2</xdr:col>
      <xdr:colOff>1847022</xdr:colOff>
      <xdr:row>4</xdr:row>
      <xdr:rowOff>41414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2696" y="289892"/>
          <a:ext cx="2956891" cy="314739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>
              <a:solidFill>
                <a:schemeClr val="bg1"/>
              </a:solidFill>
              <a:latin typeface="+mn-lt"/>
            </a:rPr>
            <a:t>Hodnotenie úrovne výstupov tvorivých činností</a:t>
          </a:r>
        </a:p>
      </xdr:txBody>
    </xdr:sp>
    <xdr:clientData/>
  </xdr:twoCellAnchor>
  <xdr:twoCellAnchor editAs="oneCell">
    <xdr:from>
      <xdr:col>3</xdr:col>
      <xdr:colOff>397568</xdr:colOff>
      <xdr:row>1</xdr:row>
      <xdr:rowOff>57979</xdr:rowOff>
    </xdr:from>
    <xdr:to>
      <xdr:col>3</xdr:col>
      <xdr:colOff>1797326</xdr:colOff>
      <xdr:row>4</xdr:row>
      <xdr:rowOff>71728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894" y="198783"/>
          <a:ext cx="1399758" cy="4361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12700</xdr:rowOff>
        </xdr:from>
        <xdr:to>
          <xdr:col>3</xdr:col>
          <xdr:colOff>2159000</xdr:colOff>
          <xdr:row>9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12700</xdr:rowOff>
        </xdr:from>
        <xdr:to>
          <xdr:col>3</xdr:col>
          <xdr:colOff>2159000</xdr:colOff>
          <xdr:row>12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29"/>
  <sheetViews>
    <sheetView tabSelected="1" showWhiteSpace="0" zoomScaleNormal="100" zoomScalePageLayoutView="115" workbookViewId="0">
      <selection activeCell="C200" sqref="C200"/>
    </sheetView>
  </sheetViews>
  <sheetFormatPr baseColWidth="10" defaultColWidth="11.19921875" defaultRowHeight="11" x14ac:dyDescent="0.15"/>
  <cols>
    <col min="1" max="1" width="3.3984375" style="28" customWidth="1"/>
    <col min="2" max="2" width="36.3984375" style="12" customWidth="1"/>
    <col min="3" max="4" width="37.3984375" style="20" customWidth="1"/>
    <col min="5" max="5" width="12.59765625" style="9" customWidth="1"/>
    <col min="6" max="6" width="11" style="2" hidden="1" customWidth="1"/>
    <col min="7" max="7" width="0.796875" style="2" hidden="1" customWidth="1"/>
    <col min="8" max="8" width="11" style="2" hidden="1" customWidth="1"/>
    <col min="9" max="9" width="28.796875" style="2" customWidth="1"/>
    <col min="10" max="10" width="7.3984375" style="13" customWidth="1"/>
    <col min="11" max="11" width="7.19921875" style="13" customWidth="1"/>
    <col min="12" max="12" width="7.59765625" style="13" customWidth="1"/>
    <col min="13" max="13" width="7.3984375" style="13" customWidth="1"/>
    <col min="14" max="14" width="8" style="13" customWidth="1"/>
    <col min="15" max="15" width="13.19921875" style="13" customWidth="1"/>
    <col min="16" max="16" width="11.19921875" style="2"/>
    <col min="17" max="17" width="7.3984375" style="2" customWidth="1"/>
    <col min="18" max="18" width="3.3984375" style="2" hidden="1" customWidth="1"/>
    <col min="19" max="19" width="11.19921875" style="2" hidden="1" customWidth="1"/>
    <col min="20" max="20" width="11.19921875" style="2"/>
    <col min="21" max="21" width="12.796875" style="2" customWidth="1"/>
    <col min="22" max="22" width="6.3984375" style="2" hidden="1" customWidth="1"/>
    <col min="23" max="16384" width="11.19921875" style="2"/>
  </cols>
  <sheetData>
    <row r="2" spans="1:23" x14ac:dyDescent="0.15">
      <c r="B2" s="70"/>
      <c r="C2" s="70"/>
      <c r="D2" s="70"/>
    </row>
    <row r="3" spans="1:23" x14ac:dyDescent="0.15">
      <c r="B3" s="70"/>
      <c r="C3" s="70"/>
      <c r="D3" s="70"/>
    </row>
    <row r="4" spans="1:23" x14ac:dyDescent="0.15">
      <c r="B4" s="70"/>
      <c r="C4" s="70"/>
      <c r="D4" s="70"/>
    </row>
    <row r="5" spans="1:23" x14ac:dyDescent="0.15">
      <c r="B5" s="70"/>
      <c r="C5" s="70"/>
      <c r="D5" s="70"/>
    </row>
    <row r="6" spans="1:23" ht="12" thickBot="1" x14ac:dyDescent="0.2"/>
    <row r="7" spans="1:23" ht="11.25" customHeight="1" thickBot="1" x14ac:dyDescent="0.2">
      <c r="A7" s="26"/>
      <c r="B7" s="60"/>
      <c r="C7" s="73"/>
      <c r="D7" s="74"/>
      <c r="E7" s="29">
        <v>200</v>
      </c>
      <c r="F7" s="3" t="s">
        <v>0</v>
      </c>
      <c r="I7" s="90" t="s">
        <v>27</v>
      </c>
      <c r="J7" s="91"/>
      <c r="K7" s="91"/>
      <c r="L7" s="91"/>
      <c r="M7" s="91"/>
      <c r="N7" s="91"/>
      <c r="O7" s="92"/>
      <c r="P7" s="93"/>
      <c r="Q7" s="94"/>
      <c r="R7" s="94"/>
      <c r="S7" s="95"/>
      <c r="T7" s="1"/>
    </row>
    <row r="8" spans="1:23" ht="14.25" customHeight="1" x14ac:dyDescent="0.15">
      <c r="A8" s="27">
        <v>1</v>
      </c>
      <c r="B8" s="46" t="s">
        <v>8</v>
      </c>
      <c r="C8" s="75" t="s">
        <v>63</v>
      </c>
      <c r="D8" s="76"/>
      <c r="E8" s="29">
        <v>201</v>
      </c>
      <c r="F8" s="4" t="s">
        <v>1</v>
      </c>
      <c r="I8" s="42"/>
      <c r="J8" s="40" t="s">
        <v>2</v>
      </c>
      <c r="K8" s="40" t="s">
        <v>3</v>
      </c>
      <c r="L8" s="40" t="s">
        <v>4</v>
      </c>
      <c r="M8" s="40" t="s">
        <v>5</v>
      </c>
      <c r="N8" s="40" t="s">
        <v>6</v>
      </c>
      <c r="O8" s="41" t="s">
        <v>7</v>
      </c>
      <c r="P8" s="96"/>
      <c r="Q8" s="97"/>
      <c r="R8" s="97"/>
      <c r="S8" s="98"/>
      <c r="T8" s="1"/>
    </row>
    <row r="9" spans="1:23" ht="12.75" customHeight="1" x14ac:dyDescent="0.15">
      <c r="A9" s="27">
        <v>2</v>
      </c>
      <c r="B9" s="47" t="s">
        <v>10</v>
      </c>
      <c r="C9" s="71"/>
      <c r="D9" s="72"/>
      <c r="E9" s="29">
        <v>202</v>
      </c>
      <c r="F9" s="5" t="s">
        <v>9</v>
      </c>
      <c r="I9" s="42" t="s">
        <v>7</v>
      </c>
      <c r="J9" s="15">
        <f>COUNTIF(C:C,$F$8)</f>
        <v>0</v>
      </c>
      <c r="K9" s="15">
        <f>COUNTIF(C:C,$F$9)</f>
        <v>0</v>
      </c>
      <c r="L9" s="15">
        <f>COUNTIF(C:C,$F$10)</f>
        <v>0</v>
      </c>
      <c r="M9" s="15">
        <f>COUNTIF(C:C,$F$11)</f>
        <v>0</v>
      </c>
      <c r="N9" s="15">
        <f>COUNTIF(C:C,$F$12)</f>
        <v>0</v>
      </c>
      <c r="O9" s="16">
        <f>SUM($J9:$N9)</f>
        <v>0</v>
      </c>
      <c r="P9" s="96"/>
      <c r="Q9" s="97"/>
      <c r="R9" s="97"/>
      <c r="S9" s="98"/>
      <c r="T9" s="1"/>
      <c r="V9" s="55" t="s">
        <v>64</v>
      </c>
    </row>
    <row r="10" spans="1:23" ht="12.5" customHeight="1" x14ac:dyDescent="0.15">
      <c r="A10" s="27">
        <v>3</v>
      </c>
      <c r="B10" s="47" t="s">
        <v>24</v>
      </c>
      <c r="C10" s="77"/>
      <c r="D10" s="78"/>
      <c r="E10" s="29">
        <v>203</v>
      </c>
      <c r="F10" s="6" t="s">
        <v>11</v>
      </c>
      <c r="I10" s="42" t="s">
        <v>12</v>
      </c>
      <c r="J10" s="17" t="e">
        <f>J9/SUM($J9:$N9)</f>
        <v>#DIV/0!</v>
      </c>
      <c r="K10" s="17" t="e">
        <f t="shared" ref="K10:N10" si="0">K9/SUM($J9:$N9)</f>
        <v>#DIV/0!</v>
      </c>
      <c r="L10" s="17" t="e">
        <f t="shared" si="0"/>
        <v>#DIV/0!</v>
      </c>
      <c r="M10" s="17" t="e">
        <f t="shared" si="0"/>
        <v>#DIV/0!</v>
      </c>
      <c r="N10" s="17" t="e">
        <f t="shared" si="0"/>
        <v>#DIV/0!</v>
      </c>
      <c r="O10" s="14"/>
      <c r="P10" s="96"/>
      <c r="Q10" s="97"/>
      <c r="R10" s="97"/>
      <c r="S10" s="98"/>
      <c r="T10" s="1"/>
      <c r="V10" s="55" t="s">
        <v>65</v>
      </c>
    </row>
    <row r="11" spans="1:23" ht="13.5" customHeight="1" thickBot="1" x14ac:dyDescent="0.2">
      <c r="A11" s="27">
        <v>4</v>
      </c>
      <c r="B11" s="47" t="s">
        <v>23</v>
      </c>
      <c r="C11" s="79"/>
      <c r="D11" s="80"/>
      <c r="E11" s="29">
        <v>204</v>
      </c>
      <c r="F11" s="7" t="s">
        <v>13</v>
      </c>
      <c r="I11" s="43" t="s">
        <v>14</v>
      </c>
      <c r="J11" s="44" t="e">
        <f>(J10*5+K10*4+L10*3+M10*2+N10*1)</f>
        <v>#DIV/0!</v>
      </c>
      <c r="K11" s="45" t="e">
        <f>IF(J11&lt;1.5,"C",IF(J11&lt;2.5,"B",IF(J11&lt;3.2,"A-",IF(J11&lt;4.2,"A","A+"))))</f>
        <v>#DIV/0!</v>
      </c>
      <c r="L11" s="18"/>
      <c r="M11" s="18"/>
      <c r="N11" s="18"/>
      <c r="O11" s="19"/>
      <c r="P11" s="99"/>
      <c r="Q11" s="100"/>
      <c r="R11" s="100"/>
      <c r="S11" s="101"/>
      <c r="T11" s="1"/>
      <c r="V11" s="55" t="s">
        <v>66</v>
      </c>
      <c r="W11" s="55"/>
    </row>
    <row r="12" spans="1:23" ht="14" customHeight="1" thickBot="1" x14ac:dyDescent="0.2">
      <c r="A12" s="27"/>
      <c r="B12" s="48" t="s">
        <v>25</v>
      </c>
      <c r="C12" s="68"/>
      <c r="D12" s="69"/>
      <c r="E12" s="31"/>
      <c r="F12" s="8" t="s">
        <v>15</v>
      </c>
      <c r="I12" s="103" t="s">
        <v>16</v>
      </c>
      <c r="J12" s="103"/>
      <c r="K12" s="103"/>
      <c r="L12" s="103"/>
      <c r="M12" s="103"/>
      <c r="N12" s="103"/>
      <c r="O12" s="104"/>
      <c r="P12" s="1"/>
      <c r="Q12" s="1"/>
      <c r="R12" s="1"/>
      <c r="S12" s="1"/>
      <c r="T12" s="1"/>
      <c r="V12" s="55" t="s">
        <v>67</v>
      </c>
      <c r="W12" s="55"/>
    </row>
    <row r="13" spans="1:23" ht="14" customHeight="1" thickBot="1" x14ac:dyDescent="0.2">
      <c r="A13" s="27"/>
      <c r="B13" s="37"/>
      <c r="C13" s="25"/>
      <c r="D13" s="25"/>
      <c r="E13" s="31"/>
      <c r="F13" s="8"/>
      <c r="I13" s="105"/>
      <c r="J13" s="105"/>
      <c r="K13" s="105"/>
      <c r="L13" s="105"/>
      <c r="M13" s="105"/>
      <c r="N13" s="105"/>
      <c r="O13" s="106"/>
      <c r="P13" s="1"/>
      <c r="Q13" s="1"/>
      <c r="R13" s="1"/>
      <c r="S13" s="1"/>
      <c r="T13" s="1"/>
      <c r="V13" s="55" t="s">
        <v>68</v>
      </c>
      <c r="W13" s="55"/>
    </row>
    <row r="14" spans="1:23" ht="25" customHeight="1" x14ac:dyDescent="0.15">
      <c r="A14" s="27">
        <v>5</v>
      </c>
      <c r="B14" s="61" t="s">
        <v>75</v>
      </c>
      <c r="C14" s="66"/>
      <c r="D14" s="67"/>
      <c r="E14" s="31"/>
      <c r="G14" s="1"/>
      <c r="I14" s="105"/>
      <c r="J14" s="105"/>
      <c r="K14" s="105"/>
      <c r="L14" s="105"/>
      <c r="M14" s="105"/>
      <c r="N14" s="105"/>
      <c r="O14" s="106"/>
      <c r="P14" s="1"/>
      <c r="Q14" s="1"/>
      <c r="R14" s="1"/>
      <c r="S14" s="1"/>
      <c r="T14" s="1"/>
      <c r="V14" s="55" t="s">
        <v>69</v>
      </c>
      <c r="W14" s="55"/>
    </row>
    <row r="15" spans="1:23" ht="12.75" customHeight="1" thickBot="1" x14ac:dyDescent="0.2">
      <c r="A15" s="27">
        <v>6</v>
      </c>
      <c r="B15" s="62" t="s">
        <v>56</v>
      </c>
      <c r="C15" s="64"/>
      <c r="D15" s="65"/>
      <c r="E15" s="31"/>
      <c r="F15" s="2" t="s">
        <v>0</v>
      </c>
      <c r="G15" s="1"/>
      <c r="I15" s="105"/>
      <c r="J15" s="105"/>
      <c r="K15" s="105"/>
      <c r="L15" s="105"/>
      <c r="M15" s="105"/>
      <c r="N15" s="105"/>
      <c r="O15" s="106"/>
      <c r="P15" s="1"/>
      <c r="Q15" s="1"/>
      <c r="R15" s="1"/>
      <c r="S15" s="1"/>
      <c r="T15" s="1"/>
      <c r="V15" s="55"/>
      <c r="W15" s="55"/>
    </row>
    <row r="16" spans="1:23" ht="11.5" hidden="1" customHeight="1" x14ac:dyDescent="0.15">
      <c r="B16" s="10"/>
      <c r="C16" s="23"/>
      <c r="D16" s="23"/>
      <c r="E16" s="1"/>
      <c r="F16" s="2" t="s">
        <v>17</v>
      </c>
      <c r="I16" s="105"/>
      <c r="J16" s="105"/>
      <c r="K16" s="105"/>
      <c r="L16" s="105"/>
      <c r="M16" s="105"/>
      <c r="N16" s="105"/>
      <c r="O16" s="106"/>
      <c r="P16" s="1"/>
      <c r="Q16" s="1"/>
      <c r="R16" s="1"/>
      <c r="S16" s="1"/>
      <c r="T16" s="1"/>
      <c r="V16" s="55" t="s">
        <v>69</v>
      </c>
      <c r="W16" s="55" t="s">
        <v>69</v>
      </c>
    </row>
    <row r="17" spans="1:22" ht="15" customHeight="1" x14ac:dyDescent="0.15">
      <c r="A17" s="26">
        <v>7</v>
      </c>
      <c r="B17" s="38" t="s">
        <v>55</v>
      </c>
      <c r="C17" s="39" t="s">
        <v>26</v>
      </c>
      <c r="D17" s="39" t="s">
        <v>57</v>
      </c>
      <c r="E17" s="1"/>
      <c r="F17" s="2" t="s">
        <v>18</v>
      </c>
      <c r="G17" s="1"/>
      <c r="I17" s="107"/>
      <c r="J17" s="107"/>
      <c r="K17" s="107"/>
      <c r="L17" s="107"/>
      <c r="M17" s="107"/>
      <c r="N17" s="107"/>
      <c r="O17" s="108"/>
      <c r="P17" s="1"/>
      <c r="Q17" s="1"/>
      <c r="R17" s="1"/>
      <c r="S17" s="1"/>
      <c r="T17" s="1"/>
      <c r="V17" s="55" t="s">
        <v>70</v>
      </c>
    </row>
    <row r="18" spans="1:22" ht="12" customHeight="1" thickBot="1" x14ac:dyDescent="0.2">
      <c r="A18" s="26">
        <v>8</v>
      </c>
      <c r="B18" s="35" t="s">
        <v>30</v>
      </c>
      <c r="C18" s="58"/>
      <c r="D18" s="58"/>
      <c r="E18" s="1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55" t="s">
        <v>71</v>
      </c>
    </row>
    <row r="19" spans="1:22" ht="11" customHeight="1" x14ac:dyDescent="0.15">
      <c r="A19" s="26">
        <v>9</v>
      </c>
      <c r="B19" s="35" t="s">
        <v>58</v>
      </c>
      <c r="C19" s="58"/>
      <c r="D19" s="58"/>
      <c r="E19" s="1"/>
      <c r="F19" s="1"/>
      <c r="G19" s="1"/>
      <c r="H19" s="1"/>
      <c r="I19" s="90" t="s">
        <v>28</v>
      </c>
      <c r="J19" s="91"/>
      <c r="K19" s="91"/>
      <c r="L19" s="91"/>
      <c r="M19" s="91"/>
      <c r="N19" s="91"/>
      <c r="O19" s="92"/>
      <c r="P19" s="93"/>
      <c r="Q19" s="94"/>
      <c r="R19" s="94"/>
      <c r="S19" s="95"/>
      <c r="T19" s="1"/>
      <c r="V19" s="55" t="s">
        <v>72</v>
      </c>
    </row>
    <row r="20" spans="1:22" ht="13.5" customHeight="1" x14ac:dyDescent="0.15">
      <c r="A20" s="26">
        <v>10</v>
      </c>
      <c r="B20" s="35" t="s">
        <v>19</v>
      </c>
      <c r="C20" s="54" t="s">
        <v>62</v>
      </c>
      <c r="D20" s="24" t="s">
        <v>0</v>
      </c>
      <c r="E20" s="1"/>
      <c r="F20" s="1"/>
      <c r="G20" s="1"/>
      <c r="H20" s="30"/>
      <c r="I20" s="42"/>
      <c r="J20" s="40" t="s">
        <v>2</v>
      </c>
      <c r="K20" s="40" t="s">
        <v>3</v>
      </c>
      <c r="L20" s="40" t="s">
        <v>4</v>
      </c>
      <c r="M20" s="40" t="s">
        <v>5</v>
      </c>
      <c r="N20" s="40" t="s">
        <v>6</v>
      </c>
      <c r="O20" s="41" t="s">
        <v>7</v>
      </c>
      <c r="P20" s="96"/>
      <c r="Q20" s="97"/>
      <c r="R20" s="97"/>
      <c r="S20" s="98"/>
      <c r="T20" s="31"/>
    </row>
    <row r="21" spans="1:22" ht="11.5" customHeight="1" x14ac:dyDescent="0.15">
      <c r="A21" s="26">
        <v>11</v>
      </c>
      <c r="B21" s="35" t="s">
        <v>20</v>
      </c>
      <c r="C21" s="54" t="s">
        <v>62</v>
      </c>
      <c r="D21" s="24" t="s">
        <v>0</v>
      </c>
      <c r="E21" s="1"/>
      <c r="F21" s="1"/>
      <c r="G21" s="1"/>
      <c r="H21" s="30"/>
      <c r="I21" s="42" t="s">
        <v>7</v>
      </c>
      <c r="J21" s="15">
        <f>COUNTIF(D:D,$F$8)</f>
        <v>0</v>
      </c>
      <c r="K21" s="15">
        <f>COUNTIF(D:D,$F$9)</f>
        <v>0</v>
      </c>
      <c r="L21" s="15">
        <f>COUNTIF(D:D,$F$10)</f>
        <v>0</v>
      </c>
      <c r="M21" s="15">
        <f>COUNTIF(D:D,$F$11)</f>
        <v>0</v>
      </c>
      <c r="N21" s="15">
        <f>COUNTIF(D:D,$F$12)</f>
        <v>0</v>
      </c>
      <c r="O21" s="16">
        <f>SUM($J21:$N21)</f>
        <v>0</v>
      </c>
      <c r="P21" s="96"/>
      <c r="Q21" s="97"/>
      <c r="R21" s="97"/>
      <c r="S21" s="98"/>
      <c r="T21" s="31"/>
    </row>
    <row r="22" spans="1:22" ht="12" customHeight="1" x14ac:dyDescent="0.15">
      <c r="A22" s="26">
        <v>12</v>
      </c>
      <c r="B22" s="35" t="s">
        <v>31</v>
      </c>
      <c r="C22" s="49" t="s">
        <v>0</v>
      </c>
      <c r="D22" s="49" t="s">
        <v>0</v>
      </c>
      <c r="E22" s="1"/>
      <c r="F22" s="1"/>
      <c r="G22" s="1"/>
      <c r="H22" s="30"/>
      <c r="I22" s="42" t="s">
        <v>12</v>
      </c>
      <c r="J22" s="17" t="e">
        <f>J21/SUM($J21:$N21)</f>
        <v>#DIV/0!</v>
      </c>
      <c r="K22" s="17" t="e">
        <f t="shared" ref="K22:N22" si="1">K21/SUM($J21:$N21)</f>
        <v>#DIV/0!</v>
      </c>
      <c r="L22" s="17" t="e">
        <f t="shared" si="1"/>
        <v>#DIV/0!</v>
      </c>
      <c r="M22" s="17" t="e">
        <f t="shared" si="1"/>
        <v>#DIV/0!</v>
      </c>
      <c r="N22" s="17" t="e">
        <f t="shared" si="1"/>
        <v>#DIV/0!</v>
      </c>
      <c r="O22" s="14"/>
      <c r="P22" s="96"/>
      <c r="Q22" s="97"/>
      <c r="R22" s="97"/>
      <c r="S22" s="98"/>
      <c r="T22" s="31"/>
    </row>
    <row r="23" spans="1:22" ht="12.75" customHeight="1" thickBot="1" x14ac:dyDescent="0.2">
      <c r="A23" s="26">
        <v>13</v>
      </c>
      <c r="B23" s="36" t="s">
        <v>59</v>
      </c>
      <c r="C23" s="59"/>
      <c r="D23" s="59"/>
      <c r="E23" s="1"/>
      <c r="F23" s="1"/>
      <c r="G23" s="1"/>
      <c r="H23" s="30"/>
      <c r="I23" s="43" t="s">
        <v>14</v>
      </c>
      <c r="J23" s="44" t="e">
        <f>(J22*5+K22*4+L22*3+M22*2+N22*1)</f>
        <v>#DIV/0!</v>
      </c>
      <c r="K23" s="45" t="e">
        <f>IF(J23&lt;1.5,"C",IF(J23&lt;2.5,"B",IF(J23&lt;3.2,"A-",IF(J23&lt;4.2,"A","A+"))))</f>
        <v>#DIV/0!</v>
      </c>
      <c r="L23" s="18"/>
      <c r="M23" s="18"/>
      <c r="N23" s="18"/>
      <c r="O23" s="19"/>
      <c r="P23" s="99"/>
      <c r="Q23" s="100"/>
      <c r="R23" s="100"/>
      <c r="S23" s="101"/>
      <c r="T23" s="31"/>
    </row>
    <row r="24" spans="1:22" ht="11.5" customHeight="1" thickBot="1" x14ac:dyDescent="0.2">
      <c r="A24" s="26"/>
      <c r="B24" s="63"/>
      <c r="C24" s="25"/>
      <c r="D24" s="25"/>
      <c r="E24" s="1"/>
      <c r="F24" s="1"/>
      <c r="G24" s="1"/>
      <c r="H24" s="30"/>
      <c r="I24" s="103" t="s">
        <v>16</v>
      </c>
      <c r="J24" s="103"/>
      <c r="K24" s="103"/>
      <c r="L24" s="103"/>
      <c r="M24" s="103"/>
      <c r="N24" s="103"/>
      <c r="O24" s="104"/>
      <c r="P24" s="1"/>
      <c r="Q24" s="1"/>
      <c r="R24" s="1"/>
      <c r="S24" s="1"/>
      <c r="T24" s="31"/>
    </row>
    <row r="25" spans="1:22" ht="12" x14ac:dyDescent="0.15">
      <c r="A25" s="26">
        <v>14</v>
      </c>
      <c r="B25" s="34" t="s">
        <v>29</v>
      </c>
      <c r="C25" s="39" t="s">
        <v>26</v>
      </c>
      <c r="D25" s="39" t="s">
        <v>57</v>
      </c>
      <c r="E25" s="1"/>
      <c r="F25" s="1"/>
      <c r="G25" s="1"/>
      <c r="H25" s="30"/>
      <c r="I25" s="105"/>
      <c r="J25" s="105"/>
      <c r="K25" s="105"/>
      <c r="L25" s="105"/>
      <c r="M25" s="105"/>
      <c r="N25" s="105"/>
      <c r="O25" s="106"/>
      <c r="P25" s="1"/>
      <c r="Q25" s="1"/>
      <c r="R25" s="1"/>
      <c r="S25" s="1"/>
      <c r="T25" s="31"/>
    </row>
    <row r="26" spans="1:22" ht="12" x14ac:dyDescent="0.15">
      <c r="A26" s="26">
        <v>15</v>
      </c>
      <c r="B26" s="35" t="s">
        <v>30</v>
      </c>
      <c r="C26" s="58"/>
      <c r="D26" s="58"/>
      <c r="E26" s="1"/>
      <c r="F26" s="1"/>
      <c r="G26" s="1"/>
      <c r="H26" s="30"/>
      <c r="I26" s="105"/>
      <c r="J26" s="105"/>
      <c r="K26" s="105"/>
      <c r="L26" s="105"/>
      <c r="M26" s="105"/>
      <c r="N26" s="105"/>
      <c r="O26" s="106"/>
      <c r="P26" s="1"/>
      <c r="Q26" s="1"/>
      <c r="R26" s="1"/>
      <c r="S26" s="1"/>
      <c r="T26" s="31"/>
    </row>
    <row r="27" spans="1:22" ht="13.5" customHeight="1" x14ac:dyDescent="0.15">
      <c r="A27" s="26">
        <v>16</v>
      </c>
      <c r="B27" s="35" t="s">
        <v>58</v>
      </c>
      <c r="C27" s="58"/>
      <c r="D27" s="58"/>
      <c r="E27" s="1"/>
      <c r="F27" s="1"/>
      <c r="G27" s="1"/>
      <c r="H27" s="30"/>
      <c r="I27" s="105"/>
      <c r="J27" s="105"/>
      <c r="K27" s="105"/>
      <c r="L27" s="105"/>
      <c r="M27" s="105"/>
      <c r="N27" s="105"/>
      <c r="O27" s="106"/>
      <c r="P27" s="1"/>
      <c r="Q27" s="1"/>
      <c r="R27" s="1"/>
      <c r="S27" s="1"/>
      <c r="T27" s="31"/>
    </row>
    <row r="28" spans="1:22" ht="11.5" customHeight="1" x14ac:dyDescent="0.15">
      <c r="A28" s="26">
        <v>17</v>
      </c>
      <c r="B28" s="35" t="s">
        <v>19</v>
      </c>
      <c r="C28" s="54" t="s">
        <v>62</v>
      </c>
      <c r="D28" s="24" t="s">
        <v>0</v>
      </c>
      <c r="E28" s="1"/>
      <c r="F28" s="1"/>
      <c r="G28" s="1"/>
      <c r="H28" s="30"/>
      <c r="I28" s="107"/>
      <c r="J28" s="107"/>
      <c r="K28" s="107"/>
      <c r="L28" s="107"/>
      <c r="M28" s="107"/>
      <c r="N28" s="107"/>
      <c r="O28" s="108"/>
      <c r="P28" s="1"/>
      <c r="Q28" s="1"/>
      <c r="R28" s="1"/>
      <c r="S28" s="1"/>
      <c r="T28" s="31"/>
    </row>
    <row r="29" spans="1:22" ht="12" x14ac:dyDescent="0.15">
      <c r="A29" s="26">
        <v>18</v>
      </c>
      <c r="B29" s="35" t="s">
        <v>20</v>
      </c>
      <c r="C29" s="54" t="s">
        <v>62</v>
      </c>
      <c r="D29" s="24" t="s">
        <v>0</v>
      </c>
      <c r="E29" s="1"/>
      <c r="F29" s="1"/>
      <c r="G29" s="1"/>
      <c r="H29" s="30"/>
      <c r="I29" s="109" t="s">
        <v>73</v>
      </c>
      <c r="J29" s="110"/>
      <c r="K29" s="110"/>
      <c r="L29" s="110"/>
      <c r="M29" s="110"/>
      <c r="N29" s="110"/>
      <c r="O29" s="110"/>
      <c r="P29" s="110"/>
      <c r="Q29" s="111"/>
      <c r="R29" s="32"/>
      <c r="S29" s="32"/>
      <c r="T29" s="31"/>
    </row>
    <row r="30" spans="1:22" ht="12" x14ac:dyDescent="0.15">
      <c r="A30" s="26">
        <v>19</v>
      </c>
      <c r="B30" s="35" t="s">
        <v>31</v>
      </c>
      <c r="C30" s="49" t="s">
        <v>0</v>
      </c>
      <c r="D30" s="49" t="s">
        <v>0</v>
      </c>
      <c r="E30" s="1"/>
      <c r="F30" s="1"/>
      <c r="G30" s="1"/>
      <c r="H30" s="30"/>
      <c r="I30" s="102" t="s">
        <v>21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31"/>
    </row>
    <row r="31" spans="1:22" ht="13.5" customHeight="1" thickBot="1" x14ac:dyDescent="0.2">
      <c r="A31" s="26">
        <v>20</v>
      </c>
      <c r="B31" s="36" t="s">
        <v>59</v>
      </c>
      <c r="C31" s="59"/>
      <c r="D31" s="59"/>
      <c r="E31" s="1"/>
      <c r="F31" s="1"/>
      <c r="G31" s="1"/>
      <c r="H31" s="30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31"/>
    </row>
    <row r="32" spans="1:22" ht="12" thickBot="1" x14ac:dyDescent="0.2">
      <c r="A32" s="26"/>
      <c r="E32" s="1"/>
      <c r="F32" s="1"/>
      <c r="G32" s="1"/>
      <c r="H32" s="30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31"/>
    </row>
    <row r="33" spans="1:20" ht="12" customHeight="1" x14ac:dyDescent="0.15">
      <c r="A33" s="26">
        <v>21</v>
      </c>
      <c r="B33" s="34" t="s">
        <v>32</v>
      </c>
      <c r="C33" s="39" t="s">
        <v>26</v>
      </c>
      <c r="D33" s="39" t="s">
        <v>57</v>
      </c>
      <c r="E33" s="1"/>
      <c r="F33" s="1"/>
      <c r="G33" s="1"/>
      <c r="H33" s="30"/>
      <c r="I33" s="81" t="s">
        <v>60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31"/>
    </row>
    <row r="34" spans="1:20" ht="12" x14ac:dyDescent="0.15">
      <c r="A34" s="26">
        <v>22</v>
      </c>
      <c r="B34" s="35" t="s">
        <v>30</v>
      </c>
      <c r="C34" s="58"/>
      <c r="D34" s="58"/>
      <c r="E34" s="1"/>
      <c r="F34" s="1"/>
      <c r="G34" s="1"/>
      <c r="H34" s="30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6"/>
      <c r="T34" s="31"/>
    </row>
    <row r="35" spans="1:20" ht="13.5" customHeight="1" x14ac:dyDescent="0.15">
      <c r="A35" s="26">
        <v>23</v>
      </c>
      <c r="B35" s="35" t="s">
        <v>58</v>
      </c>
      <c r="C35" s="58"/>
      <c r="D35" s="58"/>
      <c r="E35" s="1"/>
      <c r="F35" s="1"/>
      <c r="G35" s="1"/>
      <c r="H35" s="1"/>
      <c r="I35" s="84"/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31"/>
    </row>
    <row r="36" spans="1:20" ht="12" customHeight="1" x14ac:dyDescent="0.15">
      <c r="A36" s="26">
        <v>24</v>
      </c>
      <c r="B36" s="35" t="s">
        <v>19</v>
      </c>
      <c r="C36" s="54" t="s">
        <v>62</v>
      </c>
      <c r="D36" s="24" t="s">
        <v>0</v>
      </c>
      <c r="E36" s="1"/>
      <c r="F36" s="1"/>
      <c r="G36" s="1"/>
      <c r="H36" s="1"/>
      <c r="I36" s="84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31"/>
    </row>
    <row r="37" spans="1:20" ht="12" x14ac:dyDescent="0.15">
      <c r="A37" s="26">
        <v>25</v>
      </c>
      <c r="B37" s="35" t="s">
        <v>20</v>
      </c>
      <c r="C37" s="54" t="s">
        <v>62</v>
      </c>
      <c r="D37" s="24" t="s">
        <v>0</v>
      </c>
      <c r="E37" s="1"/>
      <c r="F37" s="1"/>
      <c r="G37" s="1"/>
      <c r="H37" s="1"/>
      <c r="I37" s="84"/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31"/>
    </row>
    <row r="38" spans="1:20" ht="12" x14ac:dyDescent="0.15">
      <c r="A38" s="26">
        <v>26</v>
      </c>
      <c r="B38" s="35" t="s">
        <v>31</v>
      </c>
      <c r="C38" s="49" t="s">
        <v>0</v>
      </c>
      <c r="D38" s="49" t="s">
        <v>0</v>
      </c>
      <c r="E38" s="1"/>
      <c r="F38" s="1"/>
      <c r="G38" s="1"/>
      <c r="H38" s="1"/>
      <c r="I38" s="84"/>
      <c r="J38" s="85"/>
      <c r="K38" s="85"/>
      <c r="L38" s="85"/>
      <c r="M38" s="85"/>
      <c r="N38" s="85"/>
      <c r="O38" s="85"/>
      <c r="P38" s="85"/>
      <c r="Q38" s="85"/>
      <c r="R38" s="85"/>
      <c r="S38" s="86"/>
      <c r="T38" s="31"/>
    </row>
    <row r="39" spans="1:20" ht="13" thickBot="1" x14ac:dyDescent="0.2">
      <c r="A39" s="26">
        <v>27</v>
      </c>
      <c r="B39" s="36" t="s">
        <v>59</v>
      </c>
      <c r="C39" s="59"/>
      <c r="D39" s="59"/>
      <c r="E39" s="1"/>
      <c r="F39" s="1"/>
      <c r="G39" s="1"/>
      <c r="H39" s="1"/>
      <c r="I39" s="84"/>
      <c r="J39" s="85"/>
      <c r="K39" s="85"/>
      <c r="L39" s="85"/>
      <c r="M39" s="85"/>
      <c r="N39" s="85"/>
      <c r="O39" s="85"/>
      <c r="P39" s="85"/>
      <c r="Q39" s="85"/>
      <c r="R39" s="85"/>
      <c r="S39" s="86"/>
      <c r="T39" s="31"/>
    </row>
    <row r="40" spans="1:20" ht="12" thickBot="1" x14ac:dyDescent="0.2">
      <c r="A40" s="26"/>
      <c r="E40" s="1"/>
      <c r="F40" s="1"/>
      <c r="G40" s="1"/>
      <c r="H40" s="1"/>
      <c r="I40" s="84"/>
      <c r="J40" s="85"/>
      <c r="K40" s="85"/>
      <c r="L40" s="85"/>
      <c r="M40" s="85"/>
      <c r="N40" s="85"/>
      <c r="O40" s="85"/>
      <c r="P40" s="85"/>
      <c r="Q40" s="85"/>
      <c r="R40" s="85"/>
      <c r="S40" s="86"/>
      <c r="T40" s="31"/>
    </row>
    <row r="41" spans="1:20" ht="12.75" customHeight="1" x14ac:dyDescent="0.15">
      <c r="A41" s="26">
        <v>28</v>
      </c>
      <c r="B41" s="34" t="s">
        <v>33</v>
      </c>
      <c r="C41" s="39" t="s">
        <v>26</v>
      </c>
      <c r="D41" s="39" t="s">
        <v>57</v>
      </c>
      <c r="E41" s="1"/>
      <c r="F41" s="1"/>
      <c r="G41" s="1"/>
      <c r="H41" s="1"/>
      <c r="I41" s="84"/>
      <c r="J41" s="85"/>
      <c r="K41" s="85"/>
      <c r="L41" s="85"/>
      <c r="M41" s="85"/>
      <c r="N41" s="85"/>
      <c r="O41" s="85"/>
      <c r="P41" s="85"/>
      <c r="Q41" s="85"/>
      <c r="R41" s="85"/>
      <c r="S41" s="86"/>
      <c r="T41" s="31"/>
    </row>
    <row r="42" spans="1:20" ht="11.25" customHeight="1" x14ac:dyDescent="0.15">
      <c r="A42" s="26">
        <v>29</v>
      </c>
      <c r="B42" s="35" t="s">
        <v>30</v>
      </c>
      <c r="C42" s="58"/>
      <c r="D42" s="58"/>
      <c r="E42" s="1"/>
      <c r="F42" s="1"/>
      <c r="G42" s="1"/>
      <c r="H42" s="30"/>
      <c r="I42" s="84"/>
      <c r="J42" s="85"/>
      <c r="K42" s="85"/>
      <c r="L42" s="85"/>
      <c r="M42" s="85"/>
      <c r="N42" s="85"/>
      <c r="O42" s="85"/>
      <c r="P42" s="85"/>
      <c r="Q42" s="85"/>
      <c r="R42" s="85"/>
      <c r="S42" s="86"/>
      <c r="T42" s="31"/>
    </row>
    <row r="43" spans="1:20" ht="12.5" customHeight="1" x14ac:dyDescent="0.15">
      <c r="A43" s="26">
        <v>30</v>
      </c>
      <c r="B43" s="35" t="s">
        <v>58</v>
      </c>
      <c r="C43" s="58"/>
      <c r="D43" s="58"/>
      <c r="E43" s="1"/>
      <c r="F43" s="1"/>
      <c r="G43" s="1"/>
      <c r="H43" s="30"/>
      <c r="I43" s="84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31"/>
    </row>
    <row r="44" spans="1:20" ht="13.5" customHeight="1" x14ac:dyDescent="0.15">
      <c r="A44" s="26">
        <v>31</v>
      </c>
      <c r="B44" s="35" t="s">
        <v>19</v>
      </c>
      <c r="C44" s="54" t="s">
        <v>62</v>
      </c>
      <c r="D44" s="24" t="s">
        <v>0</v>
      </c>
      <c r="E44" s="1"/>
      <c r="F44" s="1"/>
      <c r="G44" s="1"/>
      <c r="H44" s="30"/>
      <c r="I44" s="87"/>
      <c r="J44" s="88"/>
      <c r="K44" s="88"/>
      <c r="L44" s="88"/>
      <c r="M44" s="88"/>
      <c r="N44" s="88"/>
      <c r="O44" s="88"/>
      <c r="P44" s="88"/>
      <c r="Q44" s="88"/>
      <c r="R44" s="88"/>
      <c r="S44" s="89"/>
      <c r="T44" s="31"/>
    </row>
    <row r="45" spans="1:20" ht="12" x14ac:dyDescent="0.15">
      <c r="A45" s="26">
        <v>32</v>
      </c>
      <c r="B45" s="35" t="s">
        <v>20</v>
      </c>
      <c r="C45" s="54" t="s">
        <v>62</v>
      </c>
      <c r="D45" s="24" t="s">
        <v>0</v>
      </c>
      <c r="E45" s="1"/>
      <c r="F45" s="1"/>
      <c r="G45" s="1"/>
      <c r="H45" s="30"/>
      <c r="I45" s="112" t="s">
        <v>61</v>
      </c>
      <c r="J45" s="113"/>
      <c r="K45" s="113"/>
      <c r="L45" s="113"/>
      <c r="M45" s="113"/>
      <c r="N45" s="113"/>
      <c r="O45" s="113"/>
      <c r="P45" s="113"/>
      <c r="Q45" s="114"/>
      <c r="R45" s="56"/>
      <c r="S45" s="9"/>
      <c r="T45" s="31"/>
    </row>
    <row r="46" spans="1:20" ht="12" x14ac:dyDescent="0.15">
      <c r="A46" s="26">
        <v>33</v>
      </c>
      <c r="B46" s="35" t="s">
        <v>31</v>
      </c>
      <c r="C46" s="49" t="s">
        <v>0</v>
      </c>
      <c r="D46" s="49" t="s">
        <v>0</v>
      </c>
      <c r="E46" s="1"/>
      <c r="F46" s="1"/>
      <c r="G46" s="1"/>
      <c r="H46" s="30"/>
      <c r="I46" s="115"/>
      <c r="J46" s="113"/>
      <c r="K46" s="113"/>
      <c r="L46" s="113"/>
      <c r="M46" s="113"/>
      <c r="N46" s="113"/>
      <c r="O46" s="113"/>
      <c r="P46" s="113"/>
      <c r="Q46" s="114"/>
      <c r="R46" s="56"/>
      <c r="S46" s="9"/>
      <c r="T46" s="31"/>
    </row>
    <row r="47" spans="1:20" ht="13" thickBot="1" x14ac:dyDescent="0.2">
      <c r="A47" s="26">
        <v>34</v>
      </c>
      <c r="B47" s="36" t="s">
        <v>59</v>
      </c>
      <c r="C47" s="59"/>
      <c r="D47" s="59"/>
      <c r="E47" s="1"/>
      <c r="F47" s="1"/>
      <c r="G47" s="1"/>
      <c r="H47" s="30"/>
      <c r="I47" s="115"/>
      <c r="J47" s="113"/>
      <c r="K47" s="113"/>
      <c r="L47" s="113"/>
      <c r="M47" s="113"/>
      <c r="N47" s="113"/>
      <c r="O47" s="113"/>
      <c r="P47" s="113"/>
      <c r="Q47" s="114"/>
      <c r="R47" s="57"/>
      <c r="S47" s="9"/>
      <c r="T47" s="31"/>
    </row>
    <row r="48" spans="1:20" ht="12" customHeight="1" thickBot="1" x14ac:dyDescent="0.2">
      <c r="A48" s="26"/>
      <c r="E48" s="1"/>
      <c r="F48" s="1"/>
      <c r="G48" s="1"/>
      <c r="H48" s="30"/>
      <c r="I48" s="115"/>
      <c r="J48" s="113"/>
      <c r="K48" s="113"/>
      <c r="L48" s="113"/>
      <c r="M48" s="113"/>
      <c r="N48" s="113"/>
      <c r="O48" s="113"/>
      <c r="P48" s="113"/>
      <c r="Q48" s="114"/>
      <c r="R48" s="52"/>
      <c r="S48" s="51"/>
      <c r="T48" s="1"/>
    </row>
    <row r="49" spans="1:20" ht="12" x14ac:dyDescent="0.15">
      <c r="A49" s="26">
        <v>35</v>
      </c>
      <c r="B49" s="34" t="s">
        <v>34</v>
      </c>
      <c r="C49" s="39" t="s">
        <v>26</v>
      </c>
      <c r="D49" s="39" t="s">
        <v>57</v>
      </c>
      <c r="E49" s="1"/>
      <c r="F49" s="1"/>
      <c r="G49" s="1"/>
      <c r="H49" s="30"/>
      <c r="I49" s="115"/>
      <c r="J49" s="113"/>
      <c r="K49" s="113"/>
      <c r="L49" s="113"/>
      <c r="M49" s="113"/>
      <c r="N49" s="113"/>
      <c r="O49" s="113"/>
      <c r="P49" s="113"/>
      <c r="Q49" s="114"/>
      <c r="R49" s="50"/>
      <c r="S49" s="31"/>
      <c r="T49" s="1"/>
    </row>
    <row r="50" spans="1:20" ht="12" x14ac:dyDescent="0.15">
      <c r="A50" s="26">
        <v>36</v>
      </c>
      <c r="B50" s="35" t="s">
        <v>30</v>
      </c>
      <c r="C50" s="58"/>
      <c r="D50" s="58"/>
      <c r="E50" s="1"/>
      <c r="F50" s="1"/>
      <c r="G50" s="1"/>
      <c r="H50" s="30"/>
      <c r="I50" s="115"/>
      <c r="J50" s="113"/>
      <c r="K50" s="113"/>
      <c r="L50" s="113"/>
      <c r="M50" s="113"/>
      <c r="N50" s="113"/>
      <c r="O50" s="113"/>
      <c r="P50" s="113"/>
      <c r="Q50" s="114"/>
      <c r="R50" s="50"/>
      <c r="S50" s="31"/>
      <c r="T50" s="1"/>
    </row>
    <row r="51" spans="1:20" ht="10" customHeight="1" x14ac:dyDescent="0.15">
      <c r="A51" s="26">
        <v>37</v>
      </c>
      <c r="B51" s="35" t="s">
        <v>58</v>
      </c>
      <c r="C51" s="58"/>
      <c r="D51" s="58"/>
      <c r="E51" s="1"/>
      <c r="F51" s="1"/>
      <c r="G51" s="1"/>
      <c r="H51" s="30"/>
      <c r="I51" s="115"/>
      <c r="J51" s="113"/>
      <c r="K51" s="113"/>
      <c r="L51" s="113"/>
      <c r="M51" s="113"/>
      <c r="N51" s="113"/>
      <c r="O51" s="113"/>
      <c r="P51" s="113"/>
      <c r="Q51" s="114"/>
      <c r="R51" s="50"/>
      <c r="S51" s="31"/>
      <c r="T51" s="1"/>
    </row>
    <row r="52" spans="1:20" ht="12.5" customHeight="1" x14ac:dyDescent="0.15">
      <c r="A52" s="26">
        <v>38</v>
      </c>
      <c r="B52" s="35" t="s">
        <v>19</v>
      </c>
      <c r="C52" s="54" t="s">
        <v>62</v>
      </c>
      <c r="D52" s="24" t="s">
        <v>0</v>
      </c>
      <c r="E52" s="1"/>
      <c r="F52" s="1"/>
      <c r="G52" s="1"/>
      <c r="H52" s="30"/>
      <c r="I52" s="115"/>
      <c r="J52" s="113"/>
      <c r="K52" s="113"/>
      <c r="L52" s="113"/>
      <c r="M52" s="113"/>
      <c r="N52" s="113"/>
      <c r="O52" s="113"/>
      <c r="P52" s="113"/>
      <c r="Q52" s="114"/>
      <c r="R52" s="50"/>
      <c r="S52" s="31"/>
      <c r="T52" s="1"/>
    </row>
    <row r="53" spans="1:20" ht="12" x14ac:dyDescent="0.15">
      <c r="A53" s="26">
        <v>39</v>
      </c>
      <c r="B53" s="35" t="s">
        <v>20</v>
      </c>
      <c r="C53" s="54" t="s">
        <v>62</v>
      </c>
      <c r="D53" s="24" t="s">
        <v>0</v>
      </c>
      <c r="E53" s="1"/>
      <c r="F53" s="1"/>
      <c r="G53" s="1"/>
      <c r="H53" s="30"/>
      <c r="I53" s="115"/>
      <c r="J53" s="113"/>
      <c r="K53" s="113"/>
      <c r="L53" s="113"/>
      <c r="M53" s="113"/>
      <c r="N53" s="113"/>
      <c r="O53" s="113"/>
      <c r="P53" s="113"/>
      <c r="Q53" s="114"/>
      <c r="R53" s="50"/>
      <c r="S53" s="1"/>
      <c r="T53" s="1"/>
    </row>
    <row r="54" spans="1:20" ht="12" x14ac:dyDescent="0.15">
      <c r="A54" s="26">
        <v>40</v>
      </c>
      <c r="B54" s="35" t="s">
        <v>31</v>
      </c>
      <c r="C54" s="49" t="s">
        <v>0</v>
      </c>
      <c r="D54" s="49" t="s">
        <v>0</v>
      </c>
      <c r="E54" s="1"/>
      <c r="F54" s="1"/>
      <c r="G54" s="1"/>
      <c r="H54" s="30"/>
      <c r="I54" s="116"/>
      <c r="J54" s="117"/>
      <c r="K54" s="117"/>
      <c r="L54" s="117"/>
      <c r="M54" s="117"/>
      <c r="N54" s="117"/>
      <c r="O54" s="117"/>
      <c r="P54" s="117"/>
      <c r="Q54" s="118"/>
      <c r="R54" s="50"/>
      <c r="S54" s="1"/>
      <c r="T54" s="1"/>
    </row>
    <row r="55" spans="1:20" ht="12" customHeight="1" thickBot="1" x14ac:dyDescent="0.2">
      <c r="A55" s="26">
        <v>41</v>
      </c>
      <c r="B55" s="36" t="s">
        <v>59</v>
      </c>
      <c r="C55" s="59"/>
      <c r="D55" s="59"/>
      <c r="E55" s="1"/>
      <c r="F55" s="1"/>
      <c r="G55" s="1"/>
      <c r="H55" s="30"/>
      <c r="I55" s="119" t="s">
        <v>74</v>
      </c>
      <c r="J55" s="119"/>
      <c r="K55" s="119"/>
      <c r="L55" s="119"/>
      <c r="M55" s="119"/>
      <c r="N55" s="119"/>
      <c r="O55" s="119"/>
      <c r="P55" s="119"/>
      <c r="Q55" s="119"/>
      <c r="R55" s="50"/>
      <c r="S55" s="1"/>
      <c r="T55" s="1"/>
    </row>
    <row r="56" spans="1:20" ht="12" thickBot="1" x14ac:dyDescent="0.2">
      <c r="A56" s="26"/>
      <c r="E56" s="1"/>
      <c r="F56" s="1"/>
      <c r="G56" s="1"/>
      <c r="H56" s="30"/>
      <c r="I56" s="119"/>
      <c r="J56" s="119"/>
      <c r="K56" s="119"/>
      <c r="L56" s="119"/>
      <c r="M56" s="119"/>
      <c r="N56" s="119"/>
      <c r="O56" s="119"/>
      <c r="P56" s="119"/>
      <c r="Q56" s="119"/>
      <c r="R56" s="53"/>
      <c r="S56" s="1"/>
      <c r="T56" s="1"/>
    </row>
    <row r="57" spans="1:20" ht="24" x14ac:dyDescent="0.15">
      <c r="A57" s="26">
        <v>42</v>
      </c>
      <c r="B57" s="120" t="s">
        <v>76</v>
      </c>
      <c r="C57" s="66"/>
      <c r="D57" s="67"/>
      <c r="E57" s="1"/>
      <c r="F57" s="1"/>
      <c r="G57" s="1"/>
      <c r="H57" s="30"/>
      <c r="I57" s="119"/>
      <c r="J57" s="119"/>
      <c r="K57" s="119"/>
      <c r="L57" s="119"/>
      <c r="M57" s="119"/>
      <c r="N57" s="119"/>
      <c r="O57" s="119"/>
      <c r="P57" s="119"/>
      <c r="Q57" s="119"/>
      <c r="R57" s="31"/>
      <c r="S57" s="1"/>
      <c r="T57" s="1"/>
    </row>
    <row r="58" spans="1:20" ht="13" thickBot="1" x14ac:dyDescent="0.2">
      <c r="A58" s="26">
        <v>43</v>
      </c>
      <c r="B58" s="62" t="s">
        <v>56</v>
      </c>
      <c r="C58" s="64" t="s">
        <v>22</v>
      </c>
      <c r="D58" s="65" t="s">
        <v>22</v>
      </c>
      <c r="E58" s="1"/>
      <c r="F58" s="1"/>
      <c r="G58" s="1"/>
      <c r="H58" s="30"/>
      <c r="I58" s="119"/>
      <c r="J58" s="119"/>
      <c r="K58" s="119"/>
      <c r="L58" s="119"/>
      <c r="M58" s="119"/>
      <c r="N58" s="119"/>
      <c r="O58" s="119"/>
      <c r="P58" s="119"/>
      <c r="Q58" s="119"/>
      <c r="R58" s="31"/>
      <c r="S58" s="1"/>
      <c r="T58" s="1"/>
    </row>
    <row r="59" spans="1:20" ht="8" hidden="1" customHeight="1" thickBot="1" x14ac:dyDescent="0.2">
      <c r="A59" s="26"/>
      <c r="B59" s="1"/>
      <c r="C59" s="22"/>
      <c r="D59" s="22"/>
      <c r="E59" s="1"/>
      <c r="F59" s="1"/>
      <c r="G59" s="1"/>
      <c r="H59" s="30"/>
      <c r="I59" s="119"/>
      <c r="J59" s="119"/>
      <c r="K59" s="119"/>
      <c r="L59" s="119"/>
      <c r="M59" s="119"/>
      <c r="N59" s="119"/>
      <c r="O59" s="119"/>
      <c r="P59" s="119"/>
      <c r="Q59" s="119"/>
      <c r="R59" s="31"/>
      <c r="S59" s="1"/>
      <c r="T59" s="1"/>
    </row>
    <row r="60" spans="1:20" ht="12" x14ac:dyDescent="0.15">
      <c r="A60" s="26">
        <v>44</v>
      </c>
      <c r="B60" s="34" t="s">
        <v>35</v>
      </c>
      <c r="C60" s="39" t="s">
        <v>26</v>
      </c>
      <c r="D60" s="39" t="s">
        <v>57</v>
      </c>
      <c r="E60" s="1"/>
      <c r="F60" s="1"/>
      <c r="G60" s="1"/>
      <c r="H60" s="30"/>
      <c r="I60" s="119"/>
      <c r="J60" s="119"/>
      <c r="K60" s="119"/>
      <c r="L60" s="119"/>
      <c r="M60" s="119"/>
      <c r="N60" s="119"/>
      <c r="O60" s="119"/>
      <c r="P60" s="119"/>
      <c r="Q60" s="119"/>
      <c r="R60" s="31"/>
      <c r="S60" s="1"/>
      <c r="T60" s="1"/>
    </row>
    <row r="61" spans="1:20" ht="12" x14ac:dyDescent="0.15">
      <c r="A61" s="26">
        <v>45</v>
      </c>
      <c r="B61" s="35" t="s">
        <v>30</v>
      </c>
      <c r="C61" s="58"/>
      <c r="D61" s="58"/>
      <c r="E61" s="1"/>
      <c r="F61" s="1"/>
      <c r="G61" s="1"/>
      <c r="H61" s="30"/>
      <c r="I61" s="119"/>
      <c r="J61" s="119"/>
      <c r="K61" s="119"/>
      <c r="L61" s="119"/>
      <c r="M61" s="119"/>
      <c r="N61" s="119"/>
      <c r="O61" s="119"/>
      <c r="P61" s="119"/>
      <c r="Q61" s="119"/>
      <c r="R61" s="31"/>
      <c r="S61" s="1"/>
      <c r="T61" s="1"/>
    </row>
    <row r="62" spans="1:20" ht="13" customHeight="1" x14ac:dyDescent="0.15">
      <c r="A62" s="26">
        <v>46</v>
      </c>
      <c r="B62" s="35" t="s">
        <v>58</v>
      </c>
      <c r="C62" s="58"/>
      <c r="D62" s="58"/>
      <c r="E62" s="1"/>
      <c r="F62" s="1"/>
      <c r="G62" s="1"/>
      <c r="H62" s="30"/>
      <c r="I62" s="50"/>
      <c r="J62" s="50"/>
      <c r="K62" s="50"/>
      <c r="L62" s="50"/>
      <c r="M62" s="50"/>
      <c r="N62" s="50"/>
      <c r="O62" s="50"/>
      <c r="P62" s="50"/>
      <c r="Q62" s="50"/>
      <c r="R62" s="1"/>
      <c r="S62" s="1"/>
      <c r="T62" s="1"/>
    </row>
    <row r="63" spans="1:20" ht="13" customHeight="1" x14ac:dyDescent="0.15">
      <c r="A63" s="26">
        <v>47</v>
      </c>
      <c r="B63" s="35" t="s">
        <v>19</v>
      </c>
      <c r="C63" s="54" t="s">
        <v>62</v>
      </c>
      <c r="D63" s="24" t="s">
        <v>0</v>
      </c>
      <c r="E63" s="1"/>
      <c r="F63" s="1"/>
      <c r="G63" s="1"/>
      <c r="H63" s="30"/>
      <c r="I63" s="50"/>
      <c r="J63" s="50"/>
      <c r="K63" s="50"/>
      <c r="L63" s="50"/>
      <c r="M63" s="50"/>
      <c r="N63" s="50"/>
      <c r="O63" s="50"/>
      <c r="P63" s="50"/>
      <c r="Q63" s="50"/>
      <c r="R63" s="1"/>
      <c r="S63" s="1"/>
      <c r="T63" s="1"/>
    </row>
    <row r="64" spans="1:20" ht="12" x14ac:dyDescent="0.15">
      <c r="A64" s="26">
        <v>48</v>
      </c>
      <c r="B64" s="35" t="s">
        <v>20</v>
      </c>
      <c r="C64" s="54" t="s">
        <v>62</v>
      </c>
      <c r="D64" s="24" t="s">
        <v>0</v>
      </c>
      <c r="E64" s="1"/>
      <c r="F64" s="1"/>
      <c r="G64" s="1"/>
      <c r="H64" s="1"/>
      <c r="I64" s="3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" x14ac:dyDescent="0.15">
      <c r="A65" s="26">
        <v>49</v>
      </c>
      <c r="B65" s="35" t="s">
        <v>31</v>
      </c>
      <c r="C65" s="49" t="s">
        <v>0</v>
      </c>
      <c r="D65" s="49" t="s"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" thickBot="1" x14ac:dyDescent="0.2">
      <c r="A66" s="26">
        <v>50</v>
      </c>
      <c r="B66" s="36" t="s">
        <v>59</v>
      </c>
      <c r="C66" s="59"/>
      <c r="D66" s="5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" thickBot="1" x14ac:dyDescent="0.2">
      <c r="A67" s="26"/>
      <c r="B67" s="6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" x14ac:dyDescent="0.15">
      <c r="A68" s="26">
        <v>51</v>
      </c>
      <c r="B68" s="34" t="s">
        <v>36</v>
      </c>
      <c r="C68" s="39" t="s">
        <v>26</v>
      </c>
      <c r="D68" s="39" t="s">
        <v>57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" x14ac:dyDescent="0.15">
      <c r="A69" s="26">
        <v>52</v>
      </c>
      <c r="B69" s="35" t="s">
        <v>30</v>
      </c>
      <c r="C69" s="58"/>
      <c r="D69" s="5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5" customHeight="1" x14ac:dyDescent="0.15">
      <c r="A70" s="26">
        <v>53</v>
      </c>
      <c r="B70" s="35" t="s">
        <v>58</v>
      </c>
      <c r="C70" s="58"/>
      <c r="D70" s="5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" customHeight="1" x14ac:dyDescent="0.15">
      <c r="A71" s="26">
        <v>54</v>
      </c>
      <c r="B71" s="35" t="s">
        <v>19</v>
      </c>
      <c r="C71" s="54" t="s">
        <v>62</v>
      </c>
      <c r="D71" s="24" t="s"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" x14ac:dyDescent="0.15">
      <c r="A72" s="26">
        <v>55</v>
      </c>
      <c r="B72" s="35" t="s">
        <v>20</v>
      </c>
      <c r="C72" s="54" t="s">
        <v>62</v>
      </c>
      <c r="D72" s="24" t="s"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" x14ac:dyDescent="0.15">
      <c r="A73" s="26">
        <v>56</v>
      </c>
      <c r="B73" s="35" t="s">
        <v>31</v>
      </c>
      <c r="C73" s="49" t="s">
        <v>0</v>
      </c>
      <c r="D73" s="49" t="s"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" thickBot="1" x14ac:dyDescent="0.2">
      <c r="A74" s="26">
        <v>57</v>
      </c>
      <c r="B74" s="36" t="s">
        <v>59</v>
      </c>
      <c r="C74" s="59"/>
      <c r="D74" s="5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" thickBot="1" x14ac:dyDescent="0.2">
      <c r="A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" x14ac:dyDescent="0.15">
      <c r="A76" s="26">
        <v>58</v>
      </c>
      <c r="B76" s="34" t="s">
        <v>37</v>
      </c>
      <c r="C76" s="39" t="s">
        <v>26</v>
      </c>
      <c r="D76" s="39" t="s">
        <v>57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" x14ac:dyDescent="0.15">
      <c r="A77" s="26">
        <v>59</v>
      </c>
      <c r="B77" s="35" t="s">
        <v>30</v>
      </c>
      <c r="C77" s="58"/>
      <c r="D77" s="5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" customHeight="1" x14ac:dyDescent="0.15">
      <c r="A78" s="26">
        <v>60</v>
      </c>
      <c r="B78" s="35" t="s">
        <v>58</v>
      </c>
      <c r="C78" s="58"/>
      <c r="D78" s="5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" customHeight="1" x14ac:dyDescent="0.15">
      <c r="A79" s="26">
        <v>61</v>
      </c>
      <c r="B79" s="35" t="s">
        <v>19</v>
      </c>
      <c r="C79" s="54" t="s">
        <v>62</v>
      </c>
      <c r="D79" s="24" t="s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" x14ac:dyDescent="0.15">
      <c r="A80" s="26">
        <v>62</v>
      </c>
      <c r="B80" s="35" t="s">
        <v>20</v>
      </c>
      <c r="C80" s="54" t="s">
        <v>62</v>
      </c>
      <c r="D80" s="24" t="s"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" x14ac:dyDescent="0.15">
      <c r="A81" s="26">
        <v>63</v>
      </c>
      <c r="B81" s="35" t="s">
        <v>31</v>
      </c>
      <c r="C81" s="49" t="s">
        <v>0</v>
      </c>
      <c r="D81" s="49" t="s"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" thickBot="1" x14ac:dyDescent="0.2">
      <c r="A82" s="26">
        <v>64</v>
      </c>
      <c r="B82" s="36" t="s">
        <v>59</v>
      </c>
      <c r="C82" s="59"/>
      <c r="D82" s="5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" thickBot="1" x14ac:dyDescent="0.2">
      <c r="A83" s="2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" x14ac:dyDescent="0.15">
      <c r="A84" s="26">
        <v>65</v>
      </c>
      <c r="B84" s="34" t="s">
        <v>38</v>
      </c>
      <c r="C84" s="39" t="s">
        <v>26</v>
      </c>
      <c r="D84" s="39" t="s">
        <v>57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" x14ac:dyDescent="0.15">
      <c r="A85" s="26">
        <v>66</v>
      </c>
      <c r="B85" s="35" t="s">
        <v>30</v>
      </c>
      <c r="C85" s="58"/>
      <c r="D85" s="5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" customHeight="1" x14ac:dyDescent="0.15">
      <c r="A86" s="26">
        <v>67</v>
      </c>
      <c r="B86" s="35" t="s">
        <v>58</v>
      </c>
      <c r="C86" s="58"/>
      <c r="D86" s="5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1" customHeight="1" x14ac:dyDescent="0.15">
      <c r="A87" s="26">
        <v>68</v>
      </c>
      <c r="B87" s="35" t="s">
        <v>19</v>
      </c>
      <c r="C87" s="54" t="s">
        <v>62</v>
      </c>
      <c r="D87" s="24" t="s"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" x14ac:dyDescent="0.15">
      <c r="A88" s="26">
        <v>69</v>
      </c>
      <c r="B88" s="35" t="s">
        <v>20</v>
      </c>
      <c r="C88" s="54" t="s">
        <v>62</v>
      </c>
      <c r="D88" s="24" t="s"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" x14ac:dyDescent="0.15">
      <c r="A89" s="26">
        <v>70</v>
      </c>
      <c r="B89" s="35" t="s">
        <v>31</v>
      </c>
      <c r="C89" s="49" t="s">
        <v>0</v>
      </c>
      <c r="D89" s="49" t="s"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" thickBot="1" x14ac:dyDescent="0.2">
      <c r="A90" s="26">
        <v>71</v>
      </c>
      <c r="B90" s="36" t="s">
        <v>59</v>
      </c>
      <c r="C90" s="59"/>
      <c r="D90" s="5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" thickBot="1" x14ac:dyDescent="0.2">
      <c r="A91" s="2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" x14ac:dyDescent="0.15">
      <c r="A92" s="26">
        <v>72</v>
      </c>
      <c r="B92" s="34" t="s">
        <v>39</v>
      </c>
      <c r="C92" s="39" t="s">
        <v>26</v>
      </c>
      <c r="D92" s="39" t="s">
        <v>57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" x14ac:dyDescent="0.15">
      <c r="A93" s="26">
        <v>73</v>
      </c>
      <c r="B93" s="35" t="s">
        <v>30</v>
      </c>
      <c r="C93" s="58"/>
      <c r="D93" s="5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1.5" customHeight="1" x14ac:dyDescent="0.15">
      <c r="A94" s="26">
        <v>74</v>
      </c>
      <c r="B94" s="35" t="s">
        <v>58</v>
      </c>
      <c r="C94" s="58"/>
      <c r="D94" s="5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 x14ac:dyDescent="0.15">
      <c r="A95" s="26">
        <v>75</v>
      </c>
      <c r="B95" s="35" t="s">
        <v>19</v>
      </c>
      <c r="C95" s="54" t="s">
        <v>62</v>
      </c>
      <c r="D95" s="24" t="s"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" x14ac:dyDescent="0.15">
      <c r="A96" s="26">
        <v>76</v>
      </c>
      <c r="B96" s="35" t="s">
        <v>20</v>
      </c>
      <c r="C96" s="54" t="s">
        <v>62</v>
      </c>
      <c r="D96" s="24" t="s"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" x14ac:dyDescent="0.15">
      <c r="A97" s="26">
        <v>77</v>
      </c>
      <c r="B97" s="35" t="s">
        <v>31</v>
      </c>
      <c r="C97" s="49" t="s">
        <v>0</v>
      </c>
      <c r="D97" s="49" t="s"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" thickBot="1" x14ac:dyDescent="0.2">
      <c r="A98" s="26">
        <v>78</v>
      </c>
      <c r="B98" s="36" t="s">
        <v>59</v>
      </c>
      <c r="C98" s="59"/>
      <c r="D98" s="5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" thickBot="1" x14ac:dyDescent="0.2">
      <c r="A99" s="2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24" x14ac:dyDescent="0.15">
      <c r="A100" s="26">
        <v>79</v>
      </c>
      <c r="B100" s="120" t="s">
        <v>77</v>
      </c>
      <c r="C100" s="66"/>
      <c r="D100" s="6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" thickBot="1" x14ac:dyDescent="0.2">
      <c r="A101" s="26">
        <v>80</v>
      </c>
      <c r="B101" s="62" t="s">
        <v>56</v>
      </c>
      <c r="C101" s="64"/>
      <c r="D101" s="6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7" hidden="1" customHeight="1" thickBot="1" x14ac:dyDescent="0.2">
      <c r="A102" s="26"/>
      <c r="B102" s="10"/>
      <c r="C102" s="21"/>
      <c r="D102" s="2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2" x14ac:dyDescent="0.15">
      <c r="A103" s="26">
        <v>81</v>
      </c>
      <c r="B103" s="34" t="s">
        <v>40</v>
      </c>
      <c r="C103" s="39" t="s">
        <v>26</v>
      </c>
      <c r="D103" s="39" t="s">
        <v>57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2" x14ac:dyDescent="0.15">
      <c r="A104" s="26">
        <v>82</v>
      </c>
      <c r="B104" s="35" t="s">
        <v>30</v>
      </c>
      <c r="C104" s="58"/>
      <c r="D104" s="5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 x14ac:dyDescent="0.15">
      <c r="A105" s="26">
        <v>83</v>
      </c>
      <c r="B105" s="35" t="s">
        <v>58</v>
      </c>
      <c r="C105" s="58"/>
      <c r="D105" s="5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1.5" customHeight="1" x14ac:dyDescent="0.15">
      <c r="A106" s="26">
        <v>84</v>
      </c>
      <c r="B106" s="35" t="s">
        <v>19</v>
      </c>
      <c r="C106" s="54" t="s">
        <v>62</v>
      </c>
      <c r="D106" s="24" t="s"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2" x14ac:dyDescent="0.15">
      <c r="A107" s="26">
        <v>85</v>
      </c>
      <c r="B107" s="35" t="s">
        <v>20</v>
      </c>
      <c r="C107" s="54" t="s">
        <v>62</v>
      </c>
      <c r="D107" s="24" t="s"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2" x14ac:dyDescent="0.15">
      <c r="A108" s="26">
        <v>86</v>
      </c>
      <c r="B108" s="35" t="s">
        <v>31</v>
      </c>
      <c r="C108" s="49" t="s">
        <v>0</v>
      </c>
      <c r="D108" s="49" t="s"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" thickBot="1" x14ac:dyDescent="0.2">
      <c r="A109" s="26">
        <v>87</v>
      </c>
      <c r="B109" s="36" t="s">
        <v>59</v>
      </c>
      <c r="C109" s="59"/>
      <c r="D109" s="5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2" thickBot="1" x14ac:dyDescent="0.2">
      <c r="A110" s="26"/>
      <c r="B110" s="6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2" x14ac:dyDescent="0.15">
      <c r="A111" s="26">
        <v>88</v>
      </c>
      <c r="B111" s="34" t="s">
        <v>41</v>
      </c>
      <c r="C111" s="39" t="s">
        <v>26</v>
      </c>
      <c r="D111" s="39" t="s">
        <v>57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2" x14ac:dyDescent="0.15">
      <c r="A112" s="26">
        <v>89</v>
      </c>
      <c r="B112" s="35" t="s">
        <v>30</v>
      </c>
      <c r="C112" s="58"/>
      <c r="D112" s="5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1.5" customHeight="1" x14ac:dyDescent="0.15">
      <c r="A113" s="26">
        <v>90</v>
      </c>
      <c r="B113" s="35" t="s">
        <v>58</v>
      </c>
      <c r="C113" s="58"/>
      <c r="D113" s="5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" customHeight="1" x14ac:dyDescent="0.15">
      <c r="A114" s="26">
        <v>91</v>
      </c>
      <c r="B114" s="35" t="s">
        <v>19</v>
      </c>
      <c r="C114" s="54" t="s">
        <v>62</v>
      </c>
      <c r="D114" s="24" t="s"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2" x14ac:dyDescent="0.15">
      <c r="A115" s="26">
        <v>92</v>
      </c>
      <c r="B115" s="35" t="s">
        <v>20</v>
      </c>
      <c r="C115" s="54" t="s">
        <v>62</v>
      </c>
      <c r="D115" s="24" t="s"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2" x14ac:dyDescent="0.15">
      <c r="A116" s="26">
        <v>93</v>
      </c>
      <c r="B116" s="35" t="s">
        <v>31</v>
      </c>
      <c r="C116" s="49" t="s">
        <v>0</v>
      </c>
      <c r="D116" s="49" t="s"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" thickBot="1" x14ac:dyDescent="0.2">
      <c r="A117" s="26">
        <v>94</v>
      </c>
      <c r="B117" s="36" t="s">
        <v>59</v>
      </c>
      <c r="C117" s="59"/>
      <c r="D117" s="5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2" thickBot="1" x14ac:dyDescent="0.2">
      <c r="A118" s="2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2" x14ac:dyDescent="0.15">
      <c r="A119" s="26">
        <v>95</v>
      </c>
      <c r="B119" s="34" t="s">
        <v>42</v>
      </c>
      <c r="C119" s="39" t="s">
        <v>26</v>
      </c>
      <c r="D119" s="39" t="s">
        <v>57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2" x14ac:dyDescent="0.15">
      <c r="A120" s="26">
        <v>96</v>
      </c>
      <c r="B120" s="35" t="s">
        <v>30</v>
      </c>
      <c r="C120" s="58"/>
      <c r="D120" s="5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 x14ac:dyDescent="0.15">
      <c r="A121" s="26">
        <v>97</v>
      </c>
      <c r="B121" s="35" t="s">
        <v>58</v>
      </c>
      <c r="C121" s="58"/>
      <c r="D121" s="5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 x14ac:dyDescent="0.15">
      <c r="A122" s="26">
        <v>98</v>
      </c>
      <c r="B122" s="35" t="s">
        <v>19</v>
      </c>
      <c r="C122" s="54" t="s">
        <v>62</v>
      </c>
      <c r="D122" s="24" t="s"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2" x14ac:dyDescent="0.15">
      <c r="A123" s="26">
        <v>99</v>
      </c>
      <c r="B123" s="35" t="s">
        <v>20</v>
      </c>
      <c r="C123" s="54" t="s">
        <v>62</v>
      </c>
      <c r="D123" s="24" t="s"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" x14ac:dyDescent="0.15">
      <c r="A124" s="26">
        <v>100</v>
      </c>
      <c r="B124" s="35" t="s">
        <v>31</v>
      </c>
      <c r="C124" s="49" t="s">
        <v>0</v>
      </c>
      <c r="D124" s="49" t="s"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" thickBot="1" x14ac:dyDescent="0.2">
      <c r="A125" s="26">
        <v>101</v>
      </c>
      <c r="B125" s="36" t="s">
        <v>59</v>
      </c>
      <c r="C125" s="59"/>
      <c r="D125" s="5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2" thickBot="1" x14ac:dyDescent="0.2">
      <c r="A126" s="2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2" x14ac:dyDescent="0.15">
      <c r="A127" s="26">
        <v>102</v>
      </c>
      <c r="B127" s="34" t="s">
        <v>43</v>
      </c>
      <c r="C127" s="39" t="s">
        <v>26</v>
      </c>
      <c r="D127" s="39" t="s">
        <v>57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2" x14ac:dyDescent="0.15">
      <c r="A128" s="26">
        <v>103</v>
      </c>
      <c r="B128" s="35" t="s">
        <v>30</v>
      </c>
      <c r="C128" s="58"/>
      <c r="D128" s="5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1.5" customHeight="1" x14ac:dyDescent="0.15">
      <c r="A129" s="26">
        <v>104</v>
      </c>
      <c r="B129" s="35" t="s">
        <v>58</v>
      </c>
      <c r="C129" s="58"/>
      <c r="D129" s="5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1" customHeight="1" x14ac:dyDescent="0.15">
      <c r="A130" s="26">
        <v>105</v>
      </c>
      <c r="B130" s="35" t="s">
        <v>19</v>
      </c>
      <c r="C130" s="54" t="s">
        <v>62</v>
      </c>
      <c r="D130" s="24" t="s"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2" x14ac:dyDescent="0.15">
      <c r="A131" s="26">
        <v>106</v>
      </c>
      <c r="B131" s="35" t="s">
        <v>20</v>
      </c>
      <c r="C131" s="54" t="s">
        <v>62</v>
      </c>
      <c r="D131" s="24" t="s"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2" x14ac:dyDescent="0.15">
      <c r="A132" s="26">
        <v>107</v>
      </c>
      <c r="B132" s="35" t="s">
        <v>31</v>
      </c>
      <c r="C132" s="49" t="s">
        <v>0</v>
      </c>
      <c r="D132" s="49" t="s"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" thickBot="1" x14ac:dyDescent="0.2">
      <c r="A133" s="26">
        <v>108</v>
      </c>
      <c r="B133" s="36" t="s">
        <v>59</v>
      </c>
      <c r="C133" s="59"/>
      <c r="D133" s="5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2" thickBot="1" x14ac:dyDescent="0.2">
      <c r="A134" s="2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2" x14ac:dyDescent="0.15">
      <c r="A135" s="26">
        <v>109</v>
      </c>
      <c r="B135" s="34" t="s">
        <v>44</v>
      </c>
      <c r="C135" s="39" t="s">
        <v>26</v>
      </c>
      <c r="D135" s="39" t="s">
        <v>57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2" x14ac:dyDescent="0.15">
      <c r="A136" s="26">
        <v>110</v>
      </c>
      <c r="B136" s="35" t="s">
        <v>30</v>
      </c>
      <c r="C136" s="58"/>
      <c r="D136" s="5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" customHeight="1" x14ac:dyDescent="0.15">
      <c r="A137" s="26">
        <v>111</v>
      </c>
      <c r="B137" s="35" t="s">
        <v>58</v>
      </c>
      <c r="C137" s="58"/>
      <c r="D137" s="5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 x14ac:dyDescent="0.15">
      <c r="A138" s="26">
        <v>112</v>
      </c>
      <c r="B138" s="35" t="s">
        <v>19</v>
      </c>
      <c r="C138" s="54" t="s">
        <v>62</v>
      </c>
      <c r="D138" s="24" t="s"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2" x14ac:dyDescent="0.15">
      <c r="A139" s="26">
        <v>113</v>
      </c>
      <c r="B139" s="35" t="s">
        <v>20</v>
      </c>
      <c r="C139" s="54" t="s">
        <v>62</v>
      </c>
      <c r="D139" s="24" t="s"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2" x14ac:dyDescent="0.15">
      <c r="A140" s="26">
        <v>114</v>
      </c>
      <c r="B140" s="35" t="s">
        <v>31</v>
      </c>
      <c r="C140" s="49" t="s">
        <v>0</v>
      </c>
      <c r="D140" s="49" t="s"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" thickBot="1" x14ac:dyDescent="0.2">
      <c r="A141" s="26">
        <v>115</v>
      </c>
      <c r="B141" s="36" t="s">
        <v>59</v>
      </c>
      <c r="C141" s="59"/>
      <c r="D141" s="5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2" thickBot="1" x14ac:dyDescent="0.2">
      <c r="A142" s="2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4" x14ac:dyDescent="0.15">
      <c r="A143" s="26">
        <v>116</v>
      </c>
      <c r="B143" s="61" t="s">
        <v>78</v>
      </c>
      <c r="C143" s="66"/>
      <c r="D143" s="6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" thickBot="1" x14ac:dyDescent="0.2">
      <c r="A144" s="26">
        <v>117</v>
      </c>
      <c r="B144" s="62" t="s">
        <v>56</v>
      </c>
      <c r="C144" s="64"/>
      <c r="D144" s="6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2" x14ac:dyDescent="0.15">
      <c r="A145" s="26">
        <v>118</v>
      </c>
      <c r="B145" s="34" t="s">
        <v>45</v>
      </c>
      <c r="C145" s="39" t="s">
        <v>26</v>
      </c>
      <c r="D145" s="39" t="s">
        <v>57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2" x14ac:dyDescent="0.15">
      <c r="A146" s="26">
        <v>119</v>
      </c>
      <c r="B146" s="35" t="s">
        <v>30</v>
      </c>
      <c r="C146" s="58"/>
      <c r="D146" s="5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 x14ac:dyDescent="0.15">
      <c r="A147" s="26">
        <v>120</v>
      </c>
      <c r="B147" s="35" t="s">
        <v>58</v>
      </c>
      <c r="C147" s="58"/>
      <c r="D147" s="5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" customHeight="1" x14ac:dyDescent="0.15">
      <c r="A148" s="26">
        <v>121</v>
      </c>
      <c r="B148" s="35" t="s">
        <v>19</v>
      </c>
      <c r="C148" s="54" t="s">
        <v>62</v>
      </c>
      <c r="D148" s="24" t="s"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" x14ac:dyDescent="0.15">
      <c r="A149" s="26">
        <v>122</v>
      </c>
      <c r="B149" s="35" t="s">
        <v>20</v>
      </c>
      <c r="C149" s="54" t="s">
        <v>62</v>
      </c>
      <c r="D149" s="24" t="s"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2" x14ac:dyDescent="0.15">
      <c r="A150" s="26">
        <v>123</v>
      </c>
      <c r="B150" s="35" t="s">
        <v>31</v>
      </c>
      <c r="C150" s="49" t="s">
        <v>0</v>
      </c>
      <c r="D150" s="49" t="s"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" thickBot="1" x14ac:dyDescent="0.2">
      <c r="A151" s="26">
        <v>124</v>
      </c>
      <c r="B151" s="36" t="s">
        <v>59</v>
      </c>
      <c r="C151" s="59"/>
      <c r="D151" s="5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2" thickBot="1" x14ac:dyDescent="0.2">
      <c r="A152" s="26"/>
      <c r="B152" s="6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2" x14ac:dyDescent="0.15">
      <c r="A153" s="26">
        <v>125</v>
      </c>
      <c r="B153" s="34" t="s">
        <v>46</v>
      </c>
      <c r="C153" s="39" t="s">
        <v>26</v>
      </c>
      <c r="D153" s="39" t="s">
        <v>57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2" x14ac:dyDescent="0.15">
      <c r="A154" s="26">
        <v>126</v>
      </c>
      <c r="B154" s="35" t="s">
        <v>30</v>
      </c>
      <c r="C154" s="58"/>
      <c r="D154" s="5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1.5" customHeight="1" x14ac:dyDescent="0.15">
      <c r="A155" s="26">
        <v>127</v>
      </c>
      <c r="B155" s="35" t="s">
        <v>58</v>
      </c>
      <c r="C155" s="58"/>
      <c r="D155" s="5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2" customHeight="1" x14ac:dyDescent="0.15">
      <c r="A156" s="26">
        <v>128</v>
      </c>
      <c r="B156" s="35" t="s">
        <v>19</v>
      </c>
      <c r="C156" s="54" t="s">
        <v>62</v>
      </c>
      <c r="D156" s="24" t="s"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2" x14ac:dyDescent="0.15">
      <c r="A157" s="26">
        <v>129</v>
      </c>
      <c r="B157" s="35" t="s">
        <v>20</v>
      </c>
      <c r="C157" s="54" t="s">
        <v>62</v>
      </c>
      <c r="D157" s="24" t="s"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2" x14ac:dyDescent="0.15">
      <c r="A158" s="26">
        <v>130</v>
      </c>
      <c r="B158" s="35" t="s">
        <v>31</v>
      </c>
      <c r="C158" s="49" t="s">
        <v>0</v>
      </c>
      <c r="D158" s="49" t="s"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" thickBot="1" x14ac:dyDescent="0.2">
      <c r="A159" s="26">
        <v>131</v>
      </c>
      <c r="B159" s="36" t="s">
        <v>59</v>
      </c>
      <c r="C159" s="59"/>
      <c r="D159" s="5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2" thickBot="1" x14ac:dyDescent="0.2">
      <c r="A160" s="2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2" x14ac:dyDescent="0.15">
      <c r="A161" s="26">
        <v>132</v>
      </c>
      <c r="B161" s="34" t="s">
        <v>47</v>
      </c>
      <c r="C161" s="39" t="s">
        <v>26</v>
      </c>
      <c r="D161" s="39" t="s">
        <v>57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2" x14ac:dyDescent="0.15">
      <c r="A162" s="26">
        <v>133</v>
      </c>
      <c r="B162" s="35" t="s">
        <v>30</v>
      </c>
      <c r="C162" s="58"/>
      <c r="D162" s="5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2" customHeight="1" x14ac:dyDescent="0.15">
      <c r="A163" s="26">
        <v>134</v>
      </c>
      <c r="B163" s="35" t="s">
        <v>58</v>
      </c>
      <c r="C163" s="58"/>
      <c r="D163" s="5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1.5" customHeight="1" x14ac:dyDescent="0.15">
      <c r="A164" s="26">
        <v>135</v>
      </c>
      <c r="B164" s="35" t="s">
        <v>19</v>
      </c>
      <c r="C164" s="54" t="s">
        <v>62</v>
      </c>
      <c r="D164" s="24" t="s"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2" x14ac:dyDescent="0.15">
      <c r="A165" s="26">
        <v>136</v>
      </c>
      <c r="B165" s="35" t="s">
        <v>20</v>
      </c>
      <c r="C165" s="54" t="s">
        <v>62</v>
      </c>
      <c r="D165" s="24" t="s"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2" x14ac:dyDescent="0.15">
      <c r="A166" s="26">
        <v>137</v>
      </c>
      <c r="B166" s="35" t="s">
        <v>31</v>
      </c>
      <c r="C166" s="49" t="s">
        <v>0</v>
      </c>
      <c r="D166" s="49" t="s"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" thickBot="1" x14ac:dyDescent="0.2">
      <c r="A167" s="26">
        <v>138</v>
      </c>
      <c r="B167" s="36" t="s">
        <v>59</v>
      </c>
      <c r="C167" s="59"/>
      <c r="D167" s="5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2" thickBot="1" x14ac:dyDescent="0.2">
      <c r="A168" s="2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2" x14ac:dyDescent="0.15">
      <c r="A169" s="26">
        <v>139</v>
      </c>
      <c r="B169" s="34" t="s">
        <v>48</v>
      </c>
      <c r="C169" s="39" t="s">
        <v>26</v>
      </c>
      <c r="D169" s="39" t="s">
        <v>57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20" ht="12" x14ac:dyDescent="0.15">
      <c r="A170" s="26">
        <v>140</v>
      </c>
      <c r="B170" s="35" t="s">
        <v>30</v>
      </c>
      <c r="C170" s="58"/>
      <c r="D170" s="5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20" ht="11" customHeight="1" x14ac:dyDescent="0.15">
      <c r="A171" s="26">
        <v>141</v>
      </c>
      <c r="B171" s="35" t="s">
        <v>58</v>
      </c>
      <c r="C171" s="58"/>
      <c r="D171" s="5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20" ht="11.5" customHeight="1" x14ac:dyDescent="0.15">
      <c r="A172" s="26">
        <v>142</v>
      </c>
      <c r="B172" s="35" t="s">
        <v>19</v>
      </c>
      <c r="C172" s="54" t="s">
        <v>62</v>
      </c>
      <c r="D172" s="24" t="s"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20" ht="12" x14ac:dyDescent="0.15">
      <c r="A173" s="26">
        <v>143</v>
      </c>
      <c r="B173" s="35" t="s">
        <v>20</v>
      </c>
      <c r="C173" s="54" t="s">
        <v>62</v>
      </c>
      <c r="D173" s="24" t="s">
        <v>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20" ht="12" x14ac:dyDescent="0.15">
      <c r="A174" s="26">
        <v>144</v>
      </c>
      <c r="B174" s="35" t="s">
        <v>31</v>
      </c>
      <c r="C174" s="49" t="s">
        <v>0</v>
      </c>
      <c r="D174" s="49" t="s"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20" ht="13" thickBot="1" x14ac:dyDescent="0.2">
      <c r="A175" s="26">
        <v>145</v>
      </c>
      <c r="B175" s="36" t="s">
        <v>59</v>
      </c>
      <c r="C175" s="59"/>
      <c r="D175" s="5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20" ht="12" thickBot="1" x14ac:dyDescent="0.2">
      <c r="A176" s="2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" x14ac:dyDescent="0.15">
      <c r="A177" s="26">
        <v>146</v>
      </c>
      <c r="B177" s="34" t="s">
        <v>49</v>
      </c>
      <c r="C177" s="39" t="s">
        <v>26</v>
      </c>
      <c r="D177" s="39" t="s">
        <v>57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" x14ac:dyDescent="0.15">
      <c r="A178" s="26">
        <v>147</v>
      </c>
      <c r="B178" s="35" t="s">
        <v>30</v>
      </c>
      <c r="C178" s="58"/>
      <c r="D178" s="5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" customHeight="1" x14ac:dyDescent="0.15">
      <c r="A179" s="26">
        <v>148</v>
      </c>
      <c r="B179" s="35" t="s">
        <v>58</v>
      </c>
      <c r="C179" s="58"/>
      <c r="D179" s="5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5" customHeight="1" x14ac:dyDescent="0.15">
      <c r="A180" s="26">
        <v>149</v>
      </c>
      <c r="B180" s="35" t="s">
        <v>19</v>
      </c>
      <c r="C180" s="54" t="s">
        <v>62</v>
      </c>
      <c r="D180" s="24" t="s">
        <v>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" x14ac:dyDescent="0.15">
      <c r="A181" s="26">
        <v>150</v>
      </c>
      <c r="B181" s="35" t="s">
        <v>20</v>
      </c>
      <c r="C181" s="54" t="s">
        <v>62</v>
      </c>
      <c r="D181" s="24" t="s">
        <v>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" x14ac:dyDescent="0.15">
      <c r="A182" s="26">
        <v>151</v>
      </c>
      <c r="B182" s="35" t="s">
        <v>31</v>
      </c>
      <c r="C182" s="49" t="s">
        <v>0</v>
      </c>
      <c r="D182" s="49" t="s">
        <v>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" thickBot="1" x14ac:dyDescent="0.2">
      <c r="A183" s="26">
        <v>152</v>
      </c>
      <c r="B183" s="36" t="s">
        <v>59</v>
      </c>
      <c r="C183" s="59"/>
      <c r="D183" s="59"/>
    </row>
    <row r="184" spans="1:19" ht="12" thickBot="1" x14ac:dyDescent="0.2">
      <c r="A184" s="26"/>
    </row>
    <row r="185" spans="1:19" ht="24" x14ac:dyDescent="0.15">
      <c r="A185" s="26">
        <v>154</v>
      </c>
      <c r="B185" s="61" t="s">
        <v>79</v>
      </c>
      <c r="C185" s="66"/>
      <c r="D185" s="67"/>
    </row>
    <row r="186" spans="1:19" ht="13" thickBot="1" x14ac:dyDescent="0.2">
      <c r="A186" s="26">
        <v>155</v>
      </c>
      <c r="B186" s="62" t="s">
        <v>56</v>
      </c>
      <c r="C186" s="64"/>
      <c r="D186" s="65"/>
    </row>
    <row r="187" spans="1:19" ht="7" hidden="1" customHeight="1" thickBot="1" x14ac:dyDescent="0.2">
      <c r="A187" s="26"/>
      <c r="B187" s="10"/>
      <c r="C187" s="21"/>
      <c r="D187" s="21"/>
    </row>
    <row r="188" spans="1:19" ht="12" x14ac:dyDescent="0.15">
      <c r="A188" s="26">
        <v>156</v>
      </c>
      <c r="B188" s="34" t="s">
        <v>50</v>
      </c>
      <c r="C188" s="39" t="s">
        <v>26</v>
      </c>
      <c r="D188" s="39" t="s">
        <v>57</v>
      </c>
    </row>
    <row r="189" spans="1:19" ht="12" x14ac:dyDescent="0.15">
      <c r="A189" s="26">
        <v>157</v>
      </c>
      <c r="B189" s="35" t="s">
        <v>30</v>
      </c>
      <c r="C189" s="58"/>
      <c r="D189" s="58"/>
    </row>
    <row r="190" spans="1:19" ht="11.5" customHeight="1" x14ac:dyDescent="0.15">
      <c r="A190" s="26">
        <v>158</v>
      </c>
      <c r="B190" s="35" t="s">
        <v>58</v>
      </c>
      <c r="C190" s="58"/>
      <c r="D190" s="58"/>
    </row>
    <row r="191" spans="1:19" ht="13" customHeight="1" x14ac:dyDescent="0.15">
      <c r="A191" s="26">
        <v>159</v>
      </c>
      <c r="B191" s="35" t="s">
        <v>19</v>
      </c>
      <c r="C191" s="54" t="s">
        <v>62</v>
      </c>
      <c r="D191" s="24" t="s">
        <v>0</v>
      </c>
    </row>
    <row r="192" spans="1:19" ht="12" x14ac:dyDescent="0.15">
      <c r="A192" s="26">
        <v>160</v>
      </c>
      <c r="B192" s="35" t="s">
        <v>20</v>
      </c>
      <c r="C192" s="54" t="s">
        <v>62</v>
      </c>
      <c r="D192" s="24" t="s">
        <v>0</v>
      </c>
    </row>
    <row r="193" spans="1:4" s="2" customFormat="1" ht="12" x14ac:dyDescent="0.15">
      <c r="A193" s="26">
        <v>161</v>
      </c>
      <c r="B193" s="35" t="s">
        <v>31</v>
      </c>
      <c r="C193" s="49" t="s">
        <v>0</v>
      </c>
      <c r="D193" s="49" t="s">
        <v>0</v>
      </c>
    </row>
    <row r="194" spans="1:4" s="2" customFormat="1" ht="13" thickBot="1" x14ac:dyDescent="0.2">
      <c r="A194" s="26">
        <v>162</v>
      </c>
      <c r="B194" s="36" t="s">
        <v>59</v>
      </c>
      <c r="C194" s="59"/>
      <c r="D194" s="59"/>
    </row>
    <row r="195" spans="1:4" s="2" customFormat="1" ht="12" thickBot="1" x14ac:dyDescent="0.2">
      <c r="A195" s="26"/>
      <c r="B195" s="63"/>
      <c r="C195" s="20"/>
      <c r="D195" s="20"/>
    </row>
    <row r="196" spans="1:4" s="2" customFormat="1" ht="12" x14ac:dyDescent="0.15">
      <c r="A196" s="26">
        <v>163</v>
      </c>
      <c r="B196" s="34" t="s">
        <v>51</v>
      </c>
      <c r="C196" s="39" t="s">
        <v>26</v>
      </c>
      <c r="D196" s="39" t="s">
        <v>57</v>
      </c>
    </row>
    <row r="197" spans="1:4" s="2" customFormat="1" ht="12" x14ac:dyDescent="0.15">
      <c r="A197" s="26">
        <v>164</v>
      </c>
      <c r="B197" s="35" t="s">
        <v>30</v>
      </c>
      <c r="C197" s="58"/>
      <c r="D197" s="58"/>
    </row>
    <row r="198" spans="1:4" s="2" customFormat="1" ht="10.5" customHeight="1" x14ac:dyDescent="0.15">
      <c r="A198" s="26">
        <v>165</v>
      </c>
      <c r="B198" s="35" t="s">
        <v>58</v>
      </c>
      <c r="C198" s="58"/>
      <c r="D198" s="58"/>
    </row>
    <row r="199" spans="1:4" s="2" customFormat="1" ht="10.5" customHeight="1" x14ac:dyDescent="0.15">
      <c r="A199" s="26">
        <v>166</v>
      </c>
      <c r="B199" s="35" t="s">
        <v>19</v>
      </c>
      <c r="C199" s="54" t="s">
        <v>62</v>
      </c>
      <c r="D199" s="24" t="s">
        <v>0</v>
      </c>
    </row>
    <row r="200" spans="1:4" s="2" customFormat="1" ht="12" x14ac:dyDescent="0.15">
      <c r="A200" s="26">
        <v>167</v>
      </c>
      <c r="B200" s="35" t="s">
        <v>20</v>
      </c>
      <c r="C200" s="54" t="s">
        <v>62</v>
      </c>
      <c r="D200" s="24" t="s">
        <v>0</v>
      </c>
    </row>
    <row r="201" spans="1:4" s="2" customFormat="1" ht="12" x14ac:dyDescent="0.15">
      <c r="A201" s="26">
        <v>168</v>
      </c>
      <c r="B201" s="35" t="s">
        <v>31</v>
      </c>
      <c r="C201" s="49" t="s">
        <v>0</v>
      </c>
      <c r="D201" s="49" t="s">
        <v>0</v>
      </c>
    </row>
    <row r="202" spans="1:4" s="2" customFormat="1" ht="13" thickBot="1" x14ac:dyDescent="0.2">
      <c r="A202" s="26">
        <v>169</v>
      </c>
      <c r="B202" s="36" t="s">
        <v>59</v>
      </c>
      <c r="C202" s="59"/>
      <c r="D202" s="59"/>
    </row>
    <row r="203" spans="1:4" s="2" customFormat="1" ht="12" thickBot="1" x14ac:dyDescent="0.2">
      <c r="A203" s="26"/>
      <c r="B203" s="12"/>
      <c r="C203" s="20"/>
      <c r="D203" s="20"/>
    </row>
    <row r="204" spans="1:4" s="2" customFormat="1" ht="12" x14ac:dyDescent="0.15">
      <c r="A204" s="26">
        <v>170</v>
      </c>
      <c r="B204" s="34" t="s">
        <v>52</v>
      </c>
      <c r="C204" s="39" t="s">
        <v>26</v>
      </c>
      <c r="D204" s="39" t="s">
        <v>57</v>
      </c>
    </row>
    <row r="205" spans="1:4" s="2" customFormat="1" ht="12" x14ac:dyDescent="0.15">
      <c r="A205" s="26">
        <v>171</v>
      </c>
      <c r="B205" s="35" t="s">
        <v>30</v>
      </c>
      <c r="C205" s="58"/>
      <c r="D205" s="58"/>
    </row>
    <row r="206" spans="1:4" s="2" customFormat="1" ht="12.5" customHeight="1" x14ac:dyDescent="0.15">
      <c r="A206" s="26">
        <v>172</v>
      </c>
      <c r="B206" s="35" t="s">
        <v>58</v>
      </c>
      <c r="C206" s="58"/>
      <c r="D206" s="58"/>
    </row>
    <row r="207" spans="1:4" s="2" customFormat="1" ht="14.5" customHeight="1" x14ac:dyDescent="0.15">
      <c r="A207" s="26">
        <v>173</v>
      </c>
      <c r="B207" s="35" t="s">
        <v>19</v>
      </c>
      <c r="C207" s="54" t="s">
        <v>62</v>
      </c>
      <c r="D207" s="24" t="s">
        <v>0</v>
      </c>
    </row>
    <row r="208" spans="1:4" s="2" customFormat="1" ht="12" x14ac:dyDescent="0.15">
      <c r="A208" s="26">
        <v>174</v>
      </c>
      <c r="B208" s="35" t="s">
        <v>20</v>
      </c>
      <c r="C208" s="54" t="s">
        <v>62</v>
      </c>
      <c r="D208" s="24" t="s">
        <v>0</v>
      </c>
    </row>
    <row r="209" spans="1:4" s="2" customFormat="1" ht="12" x14ac:dyDescent="0.15">
      <c r="A209" s="26">
        <v>175</v>
      </c>
      <c r="B209" s="35" t="s">
        <v>31</v>
      </c>
      <c r="C209" s="49" t="s">
        <v>0</v>
      </c>
      <c r="D209" s="49" t="s">
        <v>0</v>
      </c>
    </row>
    <row r="210" spans="1:4" s="2" customFormat="1" ht="13" thickBot="1" x14ac:dyDescent="0.2">
      <c r="A210" s="26">
        <v>176</v>
      </c>
      <c r="B210" s="36" t="s">
        <v>59</v>
      </c>
      <c r="C210" s="59"/>
      <c r="D210" s="59"/>
    </row>
    <row r="211" spans="1:4" s="2" customFormat="1" ht="12" thickBot="1" x14ac:dyDescent="0.2">
      <c r="A211" s="26"/>
      <c r="B211" s="12"/>
      <c r="C211" s="20"/>
      <c r="D211" s="20"/>
    </row>
    <row r="212" spans="1:4" s="2" customFormat="1" ht="12" x14ac:dyDescent="0.15">
      <c r="A212" s="26">
        <v>177</v>
      </c>
      <c r="B212" s="34" t="s">
        <v>53</v>
      </c>
      <c r="C212" s="39" t="s">
        <v>26</v>
      </c>
      <c r="D212" s="39" t="s">
        <v>57</v>
      </c>
    </row>
    <row r="213" spans="1:4" s="2" customFormat="1" ht="12" x14ac:dyDescent="0.15">
      <c r="A213" s="26">
        <v>178</v>
      </c>
      <c r="B213" s="35" t="s">
        <v>30</v>
      </c>
      <c r="C213" s="58"/>
      <c r="D213" s="58"/>
    </row>
    <row r="214" spans="1:4" s="2" customFormat="1" ht="10.5" customHeight="1" x14ac:dyDescent="0.15">
      <c r="A214" s="26">
        <v>179</v>
      </c>
      <c r="B214" s="35" t="s">
        <v>58</v>
      </c>
      <c r="C214" s="58"/>
      <c r="D214" s="58"/>
    </row>
    <row r="215" spans="1:4" s="2" customFormat="1" ht="11.5" customHeight="1" x14ac:dyDescent="0.15">
      <c r="A215" s="26">
        <v>180</v>
      </c>
      <c r="B215" s="35" t="s">
        <v>19</v>
      </c>
      <c r="C215" s="54" t="s">
        <v>62</v>
      </c>
      <c r="D215" s="24" t="s">
        <v>0</v>
      </c>
    </row>
    <row r="216" spans="1:4" s="2" customFormat="1" ht="12" x14ac:dyDescent="0.15">
      <c r="A216" s="26">
        <v>181</v>
      </c>
      <c r="B216" s="35" t="s">
        <v>20</v>
      </c>
      <c r="C216" s="54" t="s">
        <v>62</v>
      </c>
      <c r="D216" s="24" t="s">
        <v>0</v>
      </c>
    </row>
    <row r="217" spans="1:4" s="2" customFormat="1" ht="12" x14ac:dyDescent="0.15">
      <c r="A217" s="26">
        <v>182</v>
      </c>
      <c r="B217" s="35" t="s">
        <v>31</v>
      </c>
      <c r="C217" s="49" t="s">
        <v>0</v>
      </c>
      <c r="D217" s="49" t="s">
        <v>0</v>
      </c>
    </row>
    <row r="218" spans="1:4" s="2" customFormat="1" ht="13" thickBot="1" x14ac:dyDescent="0.2">
      <c r="A218" s="26">
        <v>183</v>
      </c>
      <c r="B218" s="36" t="s">
        <v>59</v>
      </c>
      <c r="C218" s="59"/>
      <c r="D218" s="59"/>
    </row>
    <row r="219" spans="1:4" s="2" customFormat="1" ht="12" thickBot="1" x14ac:dyDescent="0.2">
      <c r="A219" s="26"/>
      <c r="B219" s="12"/>
      <c r="C219" s="20"/>
      <c r="D219" s="20"/>
    </row>
    <row r="220" spans="1:4" s="2" customFormat="1" ht="12" x14ac:dyDescent="0.15">
      <c r="A220" s="26">
        <v>184</v>
      </c>
      <c r="B220" s="34" t="s">
        <v>54</v>
      </c>
      <c r="C220" s="39" t="s">
        <v>26</v>
      </c>
      <c r="D220" s="39" t="s">
        <v>57</v>
      </c>
    </row>
    <row r="221" spans="1:4" s="2" customFormat="1" ht="12" x14ac:dyDescent="0.15">
      <c r="A221" s="26">
        <v>185</v>
      </c>
      <c r="B221" s="35" t="s">
        <v>30</v>
      </c>
      <c r="C221" s="58"/>
      <c r="D221" s="58"/>
    </row>
    <row r="222" spans="1:4" s="2" customFormat="1" ht="12" customHeight="1" x14ac:dyDescent="0.15">
      <c r="A222" s="26">
        <v>186</v>
      </c>
      <c r="B222" s="35" t="s">
        <v>58</v>
      </c>
      <c r="C222" s="58"/>
      <c r="D222" s="58"/>
    </row>
    <row r="223" spans="1:4" s="2" customFormat="1" ht="10.5" customHeight="1" x14ac:dyDescent="0.15">
      <c r="A223" s="26">
        <v>187</v>
      </c>
      <c r="B223" s="35" t="s">
        <v>19</v>
      </c>
      <c r="C223" s="54" t="s">
        <v>62</v>
      </c>
      <c r="D223" s="24" t="s">
        <v>0</v>
      </c>
    </row>
    <row r="224" spans="1:4" s="2" customFormat="1" ht="12" x14ac:dyDescent="0.15">
      <c r="A224" s="26">
        <v>188</v>
      </c>
      <c r="B224" s="35" t="s">
        <v>20</v>
      </c>
      <c r="C224" s="54" t="s">
        <v>62</v>
      </c>
      <c r="D224" s="24" t="s">
        <v>0</v>
      </c>
    </row>
    <row r="225" spans="1:4" s="2" customFormat="1" ht="12" x14ac:dyDescent="0.15">
      <c r="A225" s="26">
        <v>189</v>
      </c>
      <c r="B225" s="35" t="s">
        <v>31</v>
      </c>
      <c r="C225" s="49" t="s">
        <v>0</v>
      </c>
      <c r="D225" s="49" t="s">
        <v>0</v>
      </c>
    </row>
    <row r="226" spans="1:4" s="2" customFormat="1" ht="13" thickBot="1" x14ac:dyDescent="0.2">
      <c r="A226" s="26">
        <v>190</v>
      </c>
      <c r="B226" s="36" t="s">
        <v>59</v>
      </c>
      <c r="C226" s="59"/>
      <c r="D226" s="59"/>
    </row>
    <row r="227" spans="1:4" s="2" customFormat="1" x14ac:dyDescent="0.15">
      <c r="A227" s="26"/>
      <c r="B227" s="12"/>
      <c r="C227" s="20"/>
      <c r="D227" s="20"/>
    </row>
    <row r="228" spans="1:4" s="2" customFormat="1" x14ac:dyDescent="0.15">
      <c r="A228" s="26"/>
      <c r="B228" s="12"/>
      <c r="C228" s="20"/>
      <c r="D228" s="20"/>
    </row>
    <row r="229" spans="1:4" s="2" customFormat="1" x14ac:dyDescent="0.15">
      <c r="A229" s="26"/>
      <c r="B229" s="12"/>
      <c r="C229" s="20"/>
      <c r="D229" s="20"/>
    </row>
  </sheetData>
  <sheetProtection formatCells="0" formatColumns="0" formatRows="0" insertHyperlinks="0" sort="0" autoFilter="0" pivotTables="0"/>
  <mergeCells count="28">
    <mergeCell ref="C144:D144"/>
    <mergeCell ref="C185:D185"/>
    <mergeCell ref="C186:D186"/>
    <mergeCell ref="I45:Q54"/>
    <mergeCell ref="I55:Q61"/>
    <mergeCell ref="C57:D57"/>
    <mergeCell ref="C58:D58"/>
    <mergeCell ref="C100:D100"/>
    <mergeCell ref="C101:D101"/>
    <mergeCell ref="C143:D143"/>
    <mergeCell ref="I33:S44"/>
    <mergeCell ref="I7:O7"/>
    <mergeCell ref="P7:S11"/>
    <mergeCell ref="I30:S32"/>
    <mergeCell ref="I12:O17"/>
    <mergeCell ref="P19:S23"/>
    <mergeCell ref="I24:O28"/>
    <mergeCell ref="I19:O19"/>
    <mergeCell ref="I29:Q29"/>
    <mergeCell ref="C15:D15"/>
    <mergeCell ref="C14:D14"/>
    <mergeCell ref="C12:D12"/>
    <mergeCell ref="B2:D5"/>
    <mergeCell ref="C9:D9"/>
    <mergeCell ref="C7:D7"/>
    <mergeCell ref="C8:D8"/>
    <mergeCell ref="C10:D10"/>
    <mergeCell ref="C11:D11"/>
  </mergeCells>
  <dataValidations count="2">
    <dataValidation type="list" allowBlank="1" showInputMessage="1" showErrorMessage="1" sqref="D28:D29 D20:D21 D215:D216 D36:D37 D156:D157 D71:D72 D52:D53 D63:D64 D79:D80 D138:D139 D148:D149 D164:D165 D130:D131 D44:D45 D114:D115 D95:D96 D106:D107 D122:D123 D87:D88 D199:D200 D180:D181 D191:D192 D207:D208 D172:D173 D223:D224" xr:uid="{00000000-0002-0000-0000-000000000000}">
      <formula1>$F$15:$F$17</formula1>
    </dataValidation>
    <dataValidation type="list" allowBlank="1" showInputMessage="1" showErrorMessage="1" error="Vyberte hodnotu" sqref="C30:D30 C22:D22 C174:D174 C209:D209 C193:D193 C182:D182 C201:D201 C89:D89 C124:D124 C108:D108 C97:D97 C116:D116 C46:D46 C132:D132 C166:D166 C150:D150 C140:D140 C81:D81 C65:D65 C54:D54 C73:D73 C158:D158 C38:D38 C217:D217 C225:D225" xr:uid="{00000000-0002-0000-0000-000001000000}">
      <formula1>$F$7:$F$12</formula1>
    </dataValidation>
  </dataValidations>
  <pageMargins left="0.70652173913043481" right="0.23622047244094491" top="0.23550724637681159" bottom="0.70866141732283472" header="0.23622047244094491" footer="0.23622047244094491"/>
  <pageSetup paperSize="9" orientation="portrait" r:id="rId1"/>
  <headerFooter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2</xdr:col>
                    <xdr:colOff>12700</xdr:colOff>
                    <xdr:row>8</xdr:row>
                    <xdr:rowOff>12700</xdr:rowOff>
                  </from>
                  <to>
                    <xdr:col>3</xdr:col>
                    <xdr:colOff>2159000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12700</xdr:rowOff>
                  </from>
                  <to>
                    <xdr:col>3</xdr:col>
                    <xdr:colOff>2159000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5" operator="containsText" id="{625B36B3-9ECC-4D4F-ABB8-D80AF1CCD794}">
            <xm:f>NOT(ISERROR(SEARCH($F$8,C22)))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484" operator="containsText" id="{097FCB71-153E-4965-9E91-463691F437EF}">
            <xm:f>NOT(ISERROR(SEARCH($F$9,C22)))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483" operator="containsText" id="{1A4F60B3-8DD1-4393-ABE7-970E728B925F}">
            <xm:f>NOT(ISERROR(SEARCH($F$10,C22)))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482" operator="containsText" id="{D6002DB8-6F36-48F7-B3E7-60E12EB6FF52}">
            <xm:f>NOT(ISERROR(SEARCH($F$11,C22)))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481" operator="containsText" id="{5E199BC4-3248-4648-BCCD-97177E8EAD5A}">
            <xm:f>NOT(ISERROR(SEARCH($F$12,C22)))</xm:f>
            <xm:f>$F$12</xm:f>
            <x14:dxf>
              <font>
                <b/>
                <i val="0"/>
                <color rgb="FFFF0000"/>
              </font>
            </x14:dxf>
          </x14:cfRule>
          <xm:sqref>C22:D22</xm:sqref>
        </x14:conditionalFormatting>
        <x14:conditionalFormatting xmlns:xm="http://schemas.microsoft.com/office/excel/2006/main">
          <x14:cfRule type="containsText" priority="235" operator="containsText" id="{8BE1E3F3-1368-4739-ADE0-522B00120910}">
            <xm:f>NOT(ISERROR(SEARCH($F$8,C30)))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234" operator="containsText" id="{1386B3FF-EC16-40DD-ABF2-01001B3E5C39}">
            <xm:f>NOT(ISERROR(SEARCH($F$9,C30)))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233" operator="containsText" id="{36F165C0-DC43-4399-B7CF-71E8937C4C38}">
            <xm:f>NOT(ISERROR(SEARCH($F$10,C30)))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32" operator="containsText" id="{D6526868-E00F-4CD8-A0BB-BB42E0C540E2}">
            <xm:f>NOT(ISERROR(SEARCH($F$11,C30)))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231" operator="containsText" id="{E5DBCBBD-E6E9-407D-9896-F954BF5E90FB}">
            <xm:f>NOT(ISERROR(SEARCH($F$12,C30)))</xm:f>
            <xm:f>$F$12</xm:f>
            <x14:dxf>
              <font>
                <b/>
                <i val="0"/>
                <color rgb="FFFF0000"/>
              </font>
            </x14:dxf>
          </x14:cfRule>
          <xm:sqref>C30:D30</xm:sqref>
        </x14:conditionalFormatting>
        <x14:conditionalFormatting xmlns:xm="http://schemas.microsoft.com/office/excel/2006/main">
          <x14:cfRule type="containsText" priority="221" operator="containsText" id="{04A8338E-C897-427A-A2AE-3093AC5BE685}">
            <xm:f>NOT(ISERROR(SEARCH($F$12,C38)))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222" operator="containsText" id="{6C8D3414-B3CF-46A8-BCC3-9340D74694E9}">
            <xm:f>NOT(ISERROR(SEARCH($F$11,C38)))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223" operator="containsText" id="{FCC79387-EF52-4E46-9C14-DDBB793AD5A7}">
            <xm:f>NOT(ISERROR(SEARCH($F$10,C38)))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24" operator="containsText" id="{E37055E9-EE47-478D-8FFB-5D94C000EFC2}">
            <xm:f>NOT(ISERROR(SEARCH($F$9,C38)))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225" operator="containsText" id="{310E4FC9-AFEB-4932-A530-D6B9A6A66ED1}">
            <xm:f>NOT(ISERROR(SEARCH($F$8,C38)))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C38:D38</xm:sqref>
        </x14:conditionalFormatting>
        <x14:conditionalFormatting xmlns:xm="http://schemas.microsoft.com/office/excel/2006/main">
          <x14:cfRule type="containsText" priority="211" operator="containsText" id="{08074F82-5D91-47E0-B9F6-758F754331ED}">
            <xm:f>NOT(ISERROR(SEARCH($F$12,C46)))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212" operator="containsText" id="{7BD81697-F1B8-452E-9CEC-C3EBA668154D}">
            <xm:f>NOT(ISERROR(SEARCH($F$11,C46)))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213" operator="containsText" id="{1D880D26-ACC3-4DCF-AB6E-90612058606D}">
            <xm:f>NOT(ISERROR(SEARCH($F$10,C46)))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14" operator="containsText" id="{C169A610-CDCD-4D28-96DC-385BAA6AF930}">
            <xm:f>NOT(ISERROR(SEARCH($F$9,C46)))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215" operator="containsText" id="{D31FA3DB-1AB9-4A5C-972A-F1C8E6EB63AA}">
            <xm:f>NOT(ISERROR(SEARCH($F$8,C46)))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C46:D46</xm:sqref>
        </x14:conditionalFormatting>
        <x14:conditionalFormatting xmlns:xm="http://schemas.microsoft.com/office/excel/2006/main">
          <x14:cfRule type="containsText" priority="201" operator="containsText" id="{94C2DBCF-A876-4244-8C2C-4CF0EF1AE9DD}">
            <xm:f>NOT(ISERROR(SEARCH($F$12,C54)))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202" operator="containsText" id="{13079E44-2975-405D-A476-F3F567E54A1F}">
            <xm:f>NOT(ISERROR(SEARCH($F$11,C54)))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203" operator="containsText" id="{6E8BDFEC-AB9B-478C-87D9-169D25EAC06C}">
            <xm:f>NOT(ISERROR(SEARCH($F$10,C54)))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04" operator="containsText" id="{1D9F8004-9356-44CC-8AD9-2F9E8E0E9DF3}">
            <xm:f>NOT(ISERROR(SEARCH($F$9,C54)))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205" operator="containsText" id="{C22D1481-A87A-486F-9662-151FDE294543}">
            <xm:f>NOT(ISERROR(SEARCH($F$8,C54)))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C54:D54</xm:sqref>
        </x14:conditionalFormatting>
        <x14:conditionalFormatting xmlns:xm="http://schemas.microsoft.com/office/excel/2006/main">
          <x14:cfRule type="containsText" priority="191" operator="containsText" id="{005A922A-8EC3-4F32-B81C-DC6216B78913}">
            <xm:f>NOT(ISERROR(SEARCH($F$12,C65)))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95" operator="containsText" id="{DE8F09C5-4965-46DD-9552-309364A73CEC}">
            <xm:f>NOT(ISERROR(SEARCH($F$8,C65)))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94" operator="containsText" id="{1AC096D7-2765-4F84-952E-08BB873653CB}">
            <xm:f>NOT(ISERROR(SEARCH($F$9,C65)))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93" operator="containsText" id="{1293A6CB-2D15-47FA-9F02-84A123E398D6}">
            <xm:f>NOT(ISERROR(SEARCH($F$10,C65)))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92" operator="containsText" id="{79B1FFA6-8B7C-4BD9-9FC4-712DD98FBAC2}">
            <xm:f>NOT(ISERROR(SEARCH($F$11,C65)))</xm:f>
            <xm:f>$F$11</xm:f>
            <x14:dxf>
              <font>
                <b/>
                <i val="0"/>
                <color theme="1"/>
              </font>
            </x14:dxf>
          </x14:cfRule>
          <xm:sqref>C65:D65</xm:sqref>
        </x14:conditionalFormatting>
        <x14:conditionalFormatting xmlns:xm="http://schemas.microsoft.com/office/excel/2006/main">
          <x14:cfRule type="containsText" priority="181" operator="containsText" id="{BB0F470B-89A6-47C5-B38F-1258B1E174AC}">
            <xm:f>NOT(ISERROR(SEARCH($F$12,C73)))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82" operator="containsText" id="{03BD594F-E381-4480-8EC2-A0F63E904A88}">
            <xm:f>NOT(ISERROR(SEARCH($F$11,C73)))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83" operator="containsText" id="{787D4345-D880-4BB6-9B34-9CB9FEEB997B}">
            <xm:f>NOT(ISERROR(SEARCH($F$10,C73)))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84" operator="containsText" id="{9B66FA1F-6204-415E-B1D7-DE4CD93BFDCE}">
            <xm:f>NOT(ISERROR(SEARCH($F$9,C73)))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85" operator="containsText" id="{9496533A-4DF2-494C-B298-39C03EFEB4C5}">
            <xm:f>NOT(ISERROR(SEARCH($F$8,C73)))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C73:D73</xm:sqref>
        </x14:conditionalFormatting>
        <x14:conditionalFormatting xmlns:xm="http://schemas.microsoft.com/office/excel/2006/main">
          <x14:cfRule type="containsText" priority="175" operator="containsText" id="{5F0542B2-F601-4120-A56B-B53EDEDB8A87}">
            <xm:f>NOT(ISERROR(SEARCH($F$8,C81)))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74" operator="containsText" id="{08532617-92CF-4613-9A16-2485A01CA074}">
            <xm:f>NOT(ISERROR(SEARCH($F$9,C81)))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73" operator="containsText" id="{91AD4E69-3ECF-440F-B966-4C3A047C9201}">
            <xm:f>NOT(ISERROR(SEARCH($F$10,C81)))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72" operator="containsText" id="{4F7284A7-961E-422C-B373-A9AE92FF429D}">
            <xm:f>NOT(ISERROR(SEARCH($F$11,C81)))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71" operator="containsText" id="{A6E861A7-FE0A-49B1-968D-7AA83968584C}">
            <xm:f>NOT(ISERROR(SEARCH($F$12,C81)))</xm:f>
            <xm:f>$F$12</xm:f>
            <x14:dxf>
              <font>
                <b/>
                <i val="0"/>
                <color rgb="FFFF0000"/>
              </font>
            </x14:dxf>
          </x14:cfRule>
          <xm:sqref>C81:D81</xm:sqref>
        </x14:conditionalFormatting>
        <x14:conditionalFormatting xmlns:xm="http://schemas.microsoft.com/office/excel/2006/main">
          <x14:cfRule type="containsText" priority="161" operator="containsText" id="{A96D2577-DC33-4A80-8B60-0BB97CEFF85A}">
            <xm:f>NOT(ISERROR(SEARCH($F$12,C89)))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65" operator="containsText" id="{5EF1B0DF-AB66-4B92-8588-8980B4487151}">
            <xm:f>NOT(ISERROR(SEARCH($F$8,C89)))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64" operator="containsText" id="{FF94790C-7391-435D-AFD6-212D1468EF5A}">
            <xm:f>NOT(ISERROR(SEARCH($F$9,C89)))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63" operator="containsText" id="{6635C548-C7CC-4D39-B9D4-23B510315D90}">
            <xm:f>NOT(ISERROR(SEARCH($F$10,C89)))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62" operator="containsText" id="{F37AAC29-0D02-4A1A-84B5-FF26BC17E956}">
            <xm:f>NOT(ISERROR(SEARCH($F$11,C89)))</xm:f>
            <xm:f>$F$11</xm:f>
            <x14:dxf>
              <font>
                <b/>
                <i val="0"/>
                <color theme="1"/>
              </font>
            </x14:dxf>
          </x14:cfRule>
          <xm:sqref>C89:D89</xm:sqref>
        </x14:conditionalFormatting>
        <x14:conditionalFormatting xmlns:xm="http://schemas.microsoft.com/office/excel/2006/main">
          <x14:cfRule type="containsText" priority="155" operator="containsText" id="{8BA66E5B-1AB0-4A7D-B18A-2736A5A3BE13}">
            <xm:f>NOT(ISERROR(SEARCH($F$8,C97)))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54" operator="containsText" id="{9D432C02-3EDD-4A96-A735-956DA4973A59}">
            <xm:f>NOT(ISERROR(SEARCH($F$9,C97)))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53" operator="containsText" id="{02927223-9F2E-4AB1-9E6E-F159D903B35D}">
            <xm:f>NOT(ISERROR(SEARCH($F$10,C97)))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52" operator="containsText" id="{441FD59B-01C9-477A-AF5B-858328AE8A4C}">
            <xm:f>NOT(ISERROR(SEARCH($F$11,C97)))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51" operator="containsText" id="{80045B0F-9EE2-400C-9C04-DD6B2366A930}">
            <xm:f>NOT(ISERROR(SEARCH($F$12,C97)))</xm:f>
            <xm:f>$F$12</xm:f>
            <x14:dxf>
              <font>
                <b/>
                <i val="0"/>
                <color rgb="FFFF0000"/>
              </font>
            </x14:dxf>
          </x14:cfRule>
          <xm:sqref>C97:D97</xm:sqref>
        </x14:conditionalFormatting>
        <x14:conditionalFormatting xmlns:xm="http://schemas.microsoft.com/office/excel/2006/main">
          <x14:cfRule type="containsText" priority="145" operator="containsText" id="{56B8FD31-87DE-4577-86A8-BC26CEAB617C}">
            <xm:f>NOT(ISERROR(SEARCH($F$8,C108)))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44" operator="containsText" id="{26C2F730-F766-4990-A5EB-E7721321AB0C}">
            <xm:f>NOT(ISERROR(SEARCH($F$9,C108)))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43" operator="containsText" id="{910DA00D-E793-4695-B73F-F698C25C76E5}">
            <xm:f>NOT(ISERROR(SEARCH($F$10,C108)))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42" operator="containsText" id="{3497DB52-477C-4BC7-A66D-9E50EC5988F5}">
            <xm:f>NOT(ISERROR(SEARCH($F$11,C108)))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41" operator="containsText" id="{210C15A4-16FB-4474-A622-1F09DB72D4D7}">
            <xm:f>NOT(ISERROR(SEARCH($F$12,C108)))</xm:f>
            <xm:f>$F$12</xm:f>
            <x14:dxf>
              <font>
                <b/>
                <i val="0"/>
                <color rgb="FFFF0000"/>
              </font>
            </x14:dxf>
          </x14:cfRule>
          <xm:sqref>C108:D108</xm:sqref>
        </x14:conditionalFormatting>
        <x14:conditionalFormatting xmlns:xm="http://schemas.microsoft.com/office/excel/2006/main">
          <x14:cfRule type="containsText" priority="135" operator="containsText" id="{8527147C-D452-4848-8A9C-AF4AA9F39EDE}">
            <xm:f>NOT(ISERROR(SEARCH($F$8,C116)))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34" operator="containsText" id="{3DA5F4D6-C640-4F95-BEAB-5FC698D5D178}">
            <xm:f>NOT(ISERROR(SEARCH($F$9,C116)))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33" operator="containsText" id="{FFA8CD89-5017-451F-8DCE-8779CD2367B4}">
            <xm:f>NOT(ISERROR(SEARCH($F$10,C116)))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32" operator="containsText" id="{B9FFCA7F-10F9-490A-9827-6705BD4FE9AE}">
            <xm:f>NOT(ISERROR(SEARCH($F$11,C116)))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31" operator="containsText" id="{6057E2E1-0183-4C75-8C82-84781C603E0A}">
            <xm:f>NOT(ISERROR(SEARCH($F$12,C116)))</xm:f>
            <xm:f>$F$12</xm:f>
            <x14:dxf>
              <font>
                <b/>
                <i val="0"/>
                <color rgb="FFFF0000"/>
              </font>
            </x14:dxf>
          </x14:cfRule>
          <xm:sqref>C116:D116</xm:sqref>
        </x14:conditionalFormatting>
        <x14:conditionalFormatting xmlns:xm="http://schemas.microsoft.com/office/excel/2006/main">
          <x14:cfRule type="containsText" priority="121" operator="containsText" id="{DC643F22-0370-4C2B-A7A3-183D5BF657B3}">
            <xm:f>NOT(ISERROR(SEARCH($F$12,C124)))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25" operator="containsText" id="{652003C4-0DCF-45BE-85D2-F52DEB829BF8}">
            <xm:f>NOT(ISERROR(SEARCH($F$8,C124)))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24" operator="containsText" id="{072B98C3-2EC4-4C76-91AD-E53447380CB0}">
            <xm:f>NOT(ISERROR(SEARCH($F$9,C124)))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23" operator="containsText" id="{524661A2-3E48-4617-8B40-EC988EC61C31}">
            <xm:f>NOT(ISERROR(SEARCH($F$10,C124)))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22" operator="containsText" id="{CDA711D6-25B2-428C-93F1-6B85B1A00100}">
            <xm:f>NOT(ISERROR(SEARCH($F$11,C124)))</xm:f>
            <xm:f>$F$11</xm:f>
            <x14:dxf>
              <font>
                <b/>
                <i val="0"/>
                <color theme="1"/>
              </font>
            </x14:dxf>
          </x14:cfRule>
          <xm:sqref>C124:D124</xm:sqref>
        </x14:conditionalFormatting>
        <x14:conditionalFormatting xmlns:xm="http://schemas.microsoft.com/office/excel/2006/main">
          <x14:cfRule type="containsText" priority="111" operator="containsText" id="{F72966B7-3996-487A-9EAC-DF2E29BB38E4}">
            <xm:f>NOT(ISERROR(SEARCH($F$12,C132)))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15" operator="containsText" id="{18117565-B96D-427A-B121-87454AAD0DBB}">
            <xm:f>NOT(ISERROR(SEARCH($F$8,C132)))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114" operator="containsText" id="{65B95C48-23AF-497C-9294-03E4346DEE14}">
            <xm:f>NOT(ISERROR(SEARCH($F$9,C132)))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13" operator="containsText" id="{E8148076-17DA-449B-85FD-4719ED8A2285}">
            <xm:f>NOT(ISERROR(SEARCH($F$10,C132)))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12" operator="containsText" id="{E921CE7E-6E51-4788-857F-6C521309430E}">
            <xm:f>NOT(ISERROR(SEARCH($F$11,C132)))</xm:f>
            <xm:f>$F$11</xm:f>
            <x14:dxf>
              <font>
                <b/>
                <i val="0"/>
                <color theme="1"/>
              </font>
            </x14:dxf>
          </x14:cfRule>
          <xm:sqref>C132:D132</xm:sqref>
        </x14:conditionalFormatting>
        <x14:conditionalFormatting xmlns:xm="http://schemas.microsoft.com/office/excel/2006/main">
          <x14:cfRule type="containsText" priority="101" operator="containsText" id="{CE04FF07-A876-4753-8956-2EE20573F34E}">
            <xm:f>NOT(ISERROR(SEARCH($F$12,C140)))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02" operator="containsText" id="{B1EA9D82-C25E-49FD-B911-D4D827917203}">
            <xm:f>NOT(ISERROR(SEARCH($F$11,C140)))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03" operator="containsText" id="{DF48BFDE-54BD-43F6-9487-A7FF667E5ABD}">
            <xm:f>NOT(ISERROR(SEARCH($F$10,C140)))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04" operator="containsText" id="{304BDE8E-1531-4D14-88D9-2F00AE92209B}">
            <xm:f>NOT(ISERROR(SEARCH($F$9,C140)))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05" operator="containsText" id="{51F9050C-E080-468A-B29F-C0FEA395F0F7}">
            <xm:f>NOT(ISERROR(SEARCH($F$8,C140)))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C140:D140</xm:sqref>
        </x14:conditionalFormatting>
        <x14:conditionalFormatting xmlns:xm="http://schemas.microsoft.com/office/excel/2006/main">
          <x14:cfRule type="containsText" priority="91" operator="containsText" id="{B74E611F-A756-45E7-97DC-1AEB0E2AB810}">
            <xm:f>NOT(ISERROR(SEARCH($F$12,C150)))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95" operator="containsText" id="{F696EA53-72D4-493C-B7EE-97A380EAFDB0}">
            <xm:f>NOT(ISERROR(SEARCH($F$8,C150)))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94" operator="containsText" id="{7DD40499-8D8A-47EF-A19E-54BB2022914A}">
            <xm:f>NOT(ISERROR(SEARCH($F$9,C150)))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93" operator="containsText" id="{4BAB4D06-F14C-411D-8E76-477A5EE2CB0B}">
            <xm:f>NOT(ISERROR(SEARCH($F$10,C150)))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92" operator="containsText" id="{46C39B09-7E7D-4531-8027-82179633FF87}">
            <xm:f>NOT(ISERROR(SEARCH($F$11,C150)))</xm:f>
            <xm:f>$F$11</xm:f>
            <x14:dxf>
              <font>
                <b/>
                <i val="0"/>
                <color theme="1"/>
              </font>
            </x14:dxf>
          </x14:cfRule>
          <xm:sqref>C150:D150</xm:sqref>
        </x14:conditionalFormatting>
        <x14:conditionalFormatting xmlns:xm="http://schemas.microsoft.com/office/excel/2006/main">
          <x14:cfRule type="containsText" priority="81" operator="containsText" id="{D1992F4C-168F-4355-A2E6-8D00FD22C66B}">
            <xm:f>NOT(ISERROR(SEARCH($F$12,C158)))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82" operator="containsText" id="{36DE0ED1-1BCA-4E56-BE34-CB048E482719}">
            <xm:f>NOT(ISERROR(SEARCH($F$11,C158)))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83" operator="containsText" id="{1EAC1C48-EF60-44E2-A28C-8A2C88F606A0}">
            <xm:f>NOT(ISERROR(SEARCH($F$10,C158)))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84" operator="containsText" id="{A82E776D-3644-4D0D-983A-396D31F2C04F}">
            <xm:f>NOT(ISERROR(SEARCH($F$9,C158)))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85" operator="containsText" id="{872DE1B3-485F-4974-8E69-EABA053D66BB}">
            <xm:f>NOT(ISERROR(SEARCH($F$8,C158)))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C158:D158</xm:sqref>
        </x14:conditionalFormatting>
        <x14:conditionalFormatting xmlns:xm="http://schemas.microsoft.com/office/excel/2006/main">
          <x14:cfRule type="containsText" priority="75" operator="containsText" id="{3A29802E-919A-48F7-A0A0-353506E8EF97}">
            <xm:f>NOT(ISERROR(SEARCH($F$8,C166)))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74" operator="containsText" id="{5A0A5B73-3A88-4D59-A345-C64430ACD609}">
            <xm:f>NOT(ISERROR(SEARCH($F$9,C166)))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73" operator="containsText" id="{7990AF69-5111-40B7-89C7-A5FD156EBED0}">
            <xm:f>NOT(ISERROR(SEARCH($F$10,C166)))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72" operator="containsText" id="{8400D6F4-62A4-4C5D-A4CE-1D355951EF73}">
            <xm:f>NOT(ISERROR(SEARCH($F$11,C166)))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71" operator="containsText" id="{68F95259-0EE9-47FA-9D2D-2B6E858E6E22}">
            <xm:f>NOT(ISERROR(SEARCH($F$12,C166)))</xm:f>
            <xm:f>$F$12</xm:f>
            <x14:dxf>
              <font>
                <b/>
                <i val="0"/>
                <color rgb="FFFF0000"/>
              </font>
            </x14:dxf>
          </x14:cfRule>
          <xm:sqref>C166:D166</xm:sqref>
        </x14:conditionalFormatting>
        <x14:conditionalFormatting xmlns:xm="http://schemas.microsoft.com/office/excel/2006/main">
          <x14:cfRule type="containsText" priority="62" operator="containsText" id="{44DDA6DC-3370-422F-BC0D-6CB2EEE4973D}">
            <xm:f>NOT(ISERROR(SEARCH($F$11,C174)))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61" operator="containsText" id="{1123A364-A1C7-47D6-88A5-41EF1D91E760}">
            <xm:f>NOT(ISERROR(SEARCH($F$12,C174)))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63" operator="containsText" id="{BA732D09-A3E9-4CBF-B8C1-32AEB5F41074}">
            <xm:f>NOT(ISERROR(SEARCH($F$10,C174)))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64" operator="containsText" id="{3586F200-31BF-44BE-8B69-7450893160D7}">
            <xm:f>NOT(ISERROR(SEARCH($F$9,C174)))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65" operator="containsText" id="{1E5BFE67-FC81-4B97-8F54-D8528F7FF2DD}">
            <xm:f>NOT(ISERROR(SEARCH($F$8,C174)))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C174:D174</xm:sqref>
        </x14:conditionalFormatting>
        <x14:conditionalFormatting xmlns:xm="http://schemas.microsoft.com/office/excel/2006/main">
          <x14:cfRule type="containsText" priority="55" operator="containsText" id="{7CBC2992-D17E-40FA-A7BC-E663AD602EAC}">
            <xm:f>NOT(ISERROR(SEARCH($F$8,C182)))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54" operator="containsText" id="{0868C731-E720-40F9-9BD7-DEC8A26911CC}">
            <xm:f>NOT(ISERROR(SEARCH($F$9,C182)))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53" operator="containsText" id="{43B7B094-1087-49A4-8484-01877F209483}">
            <xm:f>NOT(ISERROR(SEARCH($F$10,C182)))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52" operator="containsText" id="{FB277B5B-0162-444F-BC89-53A0A5E27D02}">
            <xm:f>NOT(ISERROR(SEARCH($F$11,C182)))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51" operator="containsText" id="{2EB400F8-2809-48C3-9E2A-E1018E96A16F}">
            <xm:f>NOT(ISERROR(SEARCH($F$12,C182)))</xm:f>
            <xm:f>$F$12</xm:f>
            <x14:dxf>
              <font>
                <b/>
                <i val="0"/>
                <color rgb="FFFF0000"/>
              </font>
            </x14:dxf>
          </x14:cfRule>
          <xm:sqref>C182:D182</xm:sqref>
        </x14:conditionalFormatting>
        <x14:conditionalFormatting xmlns:xm="http://schemas.microsoft.com/office/excel/2006/main">
          <x14:cfRule type="containsText" priority="45" operator="containsText" id="{865069B7-D17F-4B73-B7D3-A5C42A01B087}">
            <xm:f>NOT(ISERROR(SEARCH($F$8,C193)))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41" operator="containsText" id="{A06DBA0A-B569-473B-B1D2-30BF01626BFC}">
            <xm:f>NOT(ISERROR(SEARCH($F$12,C193)))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42" operator="containsText" id="{3C5C7151-2F3E-4B90-BF9D-0F719ABE3A13}">
            <xm:f>NOT(ISERROR(SEARCH($F$11,C193)))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43" operator="containsText" id="{287AC927-64D7-45F2-A3CF-A77A96B22714}">
            <xm:f>NOT(ISERROR(SEARCH($F$10,C193)))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44" operator="containsText" id="{9702A516-FED3-4AE9-9065-F6792104F7D6}">
            <xm:f>NOT(ISERROR(SEARCH($F$9,C193)))</xm:f>
            <xm:f>$F$9</xm:f>
            <x14:dxf>
              <font>
                <b/>
                <i val="0"/>
                <color theme="4" tint="-0.24994659260841701"/>
              </font>
            </x14:dxf>
          </x14:cfRule>
          <xm:sqref>C193:D193</xm:sqref>
        </x14:conditionalFormatting>
        <x14:conditionalFormatting xmlns:xm="http://schemas.microsoft.com/office/excel/2006/main">
          <x14:cfRule type="containsText" priority="31" operator="containsText" id="{55E466EE-36A1-40FE-8ED4-135CF367F543}">
            <xm:f>NOT(ISERROR(SEARCH($F$12,C201)))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35" operator="containsText" id="{C43E79D2-415C-40B6-8480-073169C9AED0}">
            <xm:f>NOT(ISERROR(SEARCH($F$8,C201)))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34" operator="containsText" id="{235DBCC3-6835-4DA2-8F48-E57CEC8F7B71}">
            <xm:f>NOT(ISERROR(SEARCH($F$9,C201)))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33" operator="containsText" id="{AF8CAD52-7176-4332-B1A6-755B812FFD21}">
            <xm:f>NOT(ISERROR(SEARCH($F$10,C201)))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32" operator="containsText" id="{86FC039D-A356-4B9C-8E11-5C0DB5872880}">
            <xm:f>NOT(ISERROR(SEARCH($F$11,C201)))</xm:f>
            <xm:f>$F$11</xm:f>
            <x14:dxf>
              <font>
                <b/>
                <i val="0"/>
                <color theme="1"/>
              </font>
            </x14:dxf>
          </x14:cfRule>
          <xm:sqref>C201:D201</xm:sqref>
        </x14:conditionalFormatting>
        <x14:conditionalFormatting xmlns:xm="http://schemas.microsoft.com/office/excel/2006/main">
          <x14:cfRule type="containsText" priority="21" operator="containsText" id="{793E3421-D1D4-423F-B80D-99D3FA7F8DD5}">
            <xm:f>NOT(ISERROR(SEARCH($F$12,C209)))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22" operator="containsText" id="{3ED8F64D-9251-4117-B0CB-6579CFA2D1F6}">
            <xm:f>NOT(ISERROR(SEARCH($F$11,C209)))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23" operator="containsText" id="{9B11C6F9-8D67-4AA2-A9ED-BBFBAE257127}">
            <xm:f>NOT(ISERROR(SEARCH($F$10,C209)))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4" operator="containsText" id="{990763C9-C8B5-4BB2-8EC3-DEFEAFBCEC3D}">
            <xm:f>NOT(ISERROR(SEARCH($F$9,C209)))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25" operator="containsText" id="{3AC4A98F-4639-4A89-9EB6-5C0C084D05B8}">
            <xm:f>NOT(ISERROR(SEARCH($F$8,C209)))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C209:D209</xm:sqref>
        </x14:conditionalFormatting>
        <x14:conditionalFormatting xmlns:xm="http://schemas.microsoft.com/office/excel/2006/main">
          <x14:cfRule type="containsText" priority="14" operator="containsText" id="{ECF75921-90A3-4F67-B8A2-56DBD4A1E855}">
            <xm:f>NOT(ISERROR(SEARCH($F$9,C217)))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13" operator="containsText" id="{200E03CC-6BE3-4E66-923F-3D3970DE59F6}">
            <xm:f>NOT(ISERROR(SEARCH($F$10,C217)))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12" operator="containsText" id="{72A8BB13-9187-4B12-A408-6E688EC3D38D}">
            <xm:f>NOT(ISERROR(SEARCH($F$11,C217)))</xm:f>
            <xm:f>$F$11</xm:f>
            <x14:dxf>
              <font>
                <b/>
                <i val="0"/>
                <color theme="1"/>
              </font>
            </x14:dxf>
          </x14:cfRule>
          <x14:cfRule type="containsText" priority="11" operator="containsText" id="{05FC1492-AE35-4217-A31A-29A53C5E8830}">
            <xm:f>NOT(ISERROR(SEARCH($F$12,C217)))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15" operator="containsText" id="{690CFC70-278A-4B41-9006-685D1709B764}">
            <xm:f>NOT(ISERROR(SEARCH($F$8,C217)))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C217:D217</xm:sqref>
        </x14:conditionalFormatting>
        <x14:conditionalFormatting xmlns:xm="http://schemas.microsoft.com/office/excel/2006/main">
          <x14:cfRule type="containsText" priority="1" operator="containsText" id="{B9907950-384C-4DF0-9C36-39F42959578D}">
            <xm:f>NOT(ISERROR(SEARCH($F$12,C225)))</xm:f>
            <xm:f>$F$12</xm:f>
            <x14:dxf>
              <font>
                <b/>
                <i val="0"/>
                <color rgb="FFFF0000"/>
              </font>
            </x14:dxf>
          </x14:cfRule>
          <x14:cfRule type="containsText" priority="5" operator="containsText" id="{83CA3A25-F851-4F4F-B352-419628C14DF4}">
            <xm:f>NOT(ISERROR(SEARCH($F$8,C225)))</xm:f>
            <xm:f>$F$8</xm:f>
            <x14:dxf>
              <font>
                <b/>
                <i val="0"/>
                <color theme="9" tint="-0.2499465926084170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14:cfRule type="containsText" priority="4" operator="containsText" id="{32137EC6-D2E7-4D68-9174-148E2C0914D8}">
            <xm:f>NOT(ISERROR(SEARCH($F$9,C225)))</xm:f>
            <xm:f>$F$9</xm:f>
            <x14:dxf>
              <font>
                <b/>
                <i val="0"/>
                <color theme="4" tint="-0.24994659260841701"/>
              </font>
            </x14:dxf>
          </x14:cfRule>
          <x14:cfRule type="containsText" priority="3" operator="containsText" id="{32A2CEE7-1D56-4AE8-AD23-8B2054A0F061}">
            <xm:f>NOT(ISERROR(SEARCH($F$10,C225)))</xm:f>
            <xm:f>$F$10</xm:f>
            <x14:dxf>
              <font>
                <b/>
                <i val="0"/>
                <color theme="6" tint="-0.499984740745262"/>
              </font>
            </x14:dxf>
          </x14:cfRule>
          <x14:cfRule type="containsText" priority="2" operator="containsText" id="{B1E46470-933A-4836-8783-F628C13ABAD0}">
            <xm:f>NOT(ISERROR(SEARCH($F$11,C225)))</xm:f>
            <xm:f>$F$11</xm:f>
            <x14:dxf>
              <font>
                <b/>
                <i val="0"/>
                <color theme="1"/>
              </font>
            </x14:dxf>
          </x14:cfRule>
          <xm:sqref>C225:D225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Hodnotenie VTČ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saavs</dc:creator>
  <cp:lastModifiedBy>RNDr. Zuzana Orságová Králová PhD.</cp:lastModifiedBy>
  <dcterms:created xsi:type="dcterms:W3CDTF">2021-01-18T11:41:27Z</dcterms:created>
  <dcterms:modified xsi:type="dcterms:W3CDTF">2025-04-02T07:55:01Z</dcterms:modified>
</cp:coreProperties>
</file>